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ww\"/>
    </mc:Choice>
  </mc:AlternateContent>
  <bookViews>
    <workbookView xWindow="120" yWindow="120" windowWidth="19020" windowHeight="12660" activeTab="1"/>
  </bookViews>
  <sheets>
    <sheet name="стр.1_4" sheetId="4" r:id="rId1"/>
    <sheet name="стр.5_6" sheetId="5" r:id="rId2"/>
  </sheets>
  <definedNames>
    <definedName name="TABLE" localSheetId="0">стр.1_4!#REF!</definedName>
    <definedName name="TABLE" localSheetId="1">стр.5_6!#REF!</definedName>
    <definedName name="TABLE_2" localSheetId="0">стр.1_4!#REF!</definedName>
    <definedName name="TABLE_2" localSheetId="1">стр.5_6!#REF!</definedName>
    <definedName name="_xlnm.Print_Titles" localSheetId="0">стр.1_4!$26:$29</definedName>
    <definedName name="_xlnm.Print_Titles" localSheetId="1">стр.5_6!$3:$6</definedName>
    <definedName name="_xlnm.Print_Area" localSheetId="0">стр.1_4!$A$1:$FE$119</definedName>
    <definedName name="_xlnm.Print_Area" localSheetId="1">стр.5_6!$A$1:$FE$41</definedName>
  </definedNames>
  <calcPr calcId="162913"/>
</workbook>
</file>

<file path=xl/calcChain.xml><?xml version="1.0" encoding="utf-8"?>
<calcChain xmlns="http://schemas.openxmlformats.org/spreadsheetml/2006/main">
  <c r="DF109" i="4" l="1"/>
  <c r="EF109" i="4"/>
  <c r="DS109" i="4"/>
  <c r="EF60" i="4"/>
  <c r="DS60" i="4"/>
  <c r="DF85" i="4"/>
  <c r="DF60" i="4"/>
  <c r="DF58" i="4" s="1"/>
  <c r="DF112" i="4"/>
  <c r="DF111" i="4" s="1"/>
  <c r="DF104" i="4"/>
  <c r="DF102" i="4"/>
  <c r="DF100" i="4"/>
  <c r="DF96" i="4" s="1"/>
  <c r="DF101" i="4"/>
  <c r="DF97" i="4"/>
  <c r="EF101" i="4"/>
  <c r="EF96" i="4" s="1"/>
  <c r="DS101" i="4"/>
  <c r="DS96" i="4" s="1"/>
  <c r="DS111" i="4"/>
  <c r="EF111" i="4"/>
  <c r="DS84" i="4"/>
  <c r="EF84" i="4"/>
  <c r="DF84" i="4"/>
  <c r="DS93" i="4"/>
  <c r="EF93" i="4"/>
  <c r="DF93" i="4"/>
  <c r="DS82" i="4"/>
  <c r="DS81" i="4" s="1"/>
  <c r="DS80" i="4" s="1"/>
  <c r="EF82" i="4"/>
  <c r="EF81" i="4"/>
  <c r="EF80" i="4" s="1"/>
  <c r="DF82" i="4"/>
  <c r="DF81" i="4" s="1"/>
  <c r="DF80" i="4" s="1"/>
  <c r="DS76" i="4"/>
  <c r="EF76" i="4"/>
  <c r="DF76" i="4"/>
  <c r="DS66" i="4"/>
  <c r="EF66" i="4"/>
  <c r="DF66" i="4"/>
  <c r="DS58" i="4"/>
  <c r="EF58" i="4"/>
  <c r="EF57" i="4" s="1"/>
  <c r="DF53" i="4"/>
  <c r="EF45" i="4"/>
  <c r="DS45" i="4"/>
  <c r="DF45" i="4"/>
  <c r="EF39" i="4"/>
  <c r="DS39" i="4"/>
  <c r="DF39" i="4"/>
  <c r="EF42" i="4"/>
  <c r="DS42" i="4"/>
  <c r="DF42" i="4"/>
  <c r="DS36" i="4"/>
  <c r="DS32" i="4" s="1"/>
  <c r="EF36" i="4"/>
  <c r="EF32" i="4" s="1"/>
  <c r="DF36" i="4"/>
  <c r="EF33" i="4"/>
  <c r="DS33" i="4"/>
  <c r="DF33" i="4"/>
  <c r="DS57" i="4" l="1"/>
  <c r="DF57" i="4"/>
  <c r="DF32" i="4"/>
  <c r="DF91" i="4"/>
  <c r="DF7" i="5"/>
  <c r="DS7" i="5"/>
  <c r="DS10" i="5" s="1"/>
  <c r="DS91" i="4"/>
  <c r="DS56" i="4" s="1"/>
  <c r="DF56" i="4"/>
  <c r="EF7" i="5"/>
  <c r="EF10" i="5" s="1"/>
  <c r="EF91" i="4"/>
  <c r="EF56" i="4" s="1"/>
</calcChain>
</file>

<file path=xl/sharedStrings.xml><?xml version="1.0" encoding="utf-8"?>
<sst xmlns="http://schemas.openxmlformats.org/spreadsheetml/2006/main" count="514" uniqueCount="293">
  <si>
    <t>Наименование показателя</t>
  </si>
  <si>
    <t>Код строки</t>
  </si>
  <si>
    <r>
      <t xml:space="preserve">Код по бюджетной классификации Российской Федерации </t>
    </r>
    <r>
      <rPr>
        <vertAlign val="superscript"/>
        <sz val="8"/>
        <rFont val="Times New Roman"/>
        <family val="1"/>
        <charset val="204"/>
      </rPr>
      <t>3</t>
    </r>
  </si>
  <si>
    <r>
      <t xml:space="preserve">Аналитический код </t>
    </r>
    <r>
      <rPr>
        <vertAlign val="superscript"/>
        <sz val="8"/>
        <rFont val="Times New Roman"/>
        <family val="1"/>
        <charset val="204"/>
      </rPr>
      <t>4</t>
    </r>
  </si>
  <si>
    <t>на 20</t>
  </si>
  <si>
    <t xml:space="preserve"> г.</t>
  </si>
  <si>
    <t>текущий финансовый год</t>
  </si>
  <si>
    <t>первый год планового периода</t>
  </si>
  <si>
    <t>второй год планового периода</t>
  </si>
  <si>
    <t>за пределами планового периода</t>
  </si>
  <si>
    <t>Сумма</t>
  </si>
  <si>
    <t>1</t>
  </si>
  <si>
    <t>2</t>
  </si>
  <si>
    <t>3</t>
  </si>
  <si>
    <t>4</t>
  </si>
  <si>
    <t>5</t>
  </si>
  <si>
    <t>6</t>
  </si>
  <si>
    <t>7</t>
  </si>
  <si>
    <t>8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</si>
  <si>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</si>
  <si>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</si>
  <si>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</si>
  <si>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</si>
  <si>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"</t>
  </si>
  <si>
    <t>Утверждаю</t>
  </si>
  <si>
    <t>Коды</t>
  </si>
  <si>
    <t>План финансово-хозяйственной деятельности на 20</t>
  </si>
  <si>
    <t>(на 20</t>
  </si>
  <si>
    <t>г. и плановый период 20</t>
  </si>
  <si>
    <t>и 20</t>
  </si>
  <si>
    <r>
      <t xml:space="preserve"> годов </t>
    </r>
    <r>
      <rPr>
        <b/>
        <vertAlign val="superscript"/>
        <sz val="9"/>
        <rFont val="Times New Roman"/>
        <family val="1"/>
        <charset val="204"/>
      </rPr>
      <t>1</t>
    </r>
    <r>
      <rPr>
        <b/>
        <sz val="9"/>
        <rFont val="Times New Roman"/>
        <family val="1"/>
        <charset val="204"/>
      </rPr>
      <t>)</t>
    </r>
  </si>
  <si>
    <t>Дата</t>
  </si>
  <si>
    <t>по Сводному реестру</t>
  </si>
  <si>
    <t>глава по БК</t>
  </si>
  <si>
    <t>Орган, осуществляющий</t>
  </si>
  <si>
    <t>функции и полномочия учредителя</t>
  </si>
  <si>
    <t>ИНН</t>
  </si>
  <si>
    <t>КПП</t>
  </si>
  <si>
    <t>по ОКЕИ</t>
  </si>
  <si>
    <t>383</t>
  </si>
  <si>
    <t>Учреждение</t>
  </si>
  <si>
    <t>Единица измерения: руб.</t>
  </si>
  <si>
    <t>от "</t>
  </si>
  <si>
    <r>
      <t xml:space="preserve"> г.</t>
    </r>
    <r>
      <rPr>
        <vertAlign val="superscript"/>
        <sz val="8"/>
        <rFont val="Times New Roman"/>
        <family val="1"/>
        <charset val="204"/>
      </rPr>
      <t>2</t>
    </r>
  </si>
  <si>
    <t>Раздел 1. Поступления и выплаты</t>
  </si>
  <si>
    <r>
      <t xml:space="preserve">Остаток средств на начало текущего финансового года </t>
    </r>
    <r>
      <rPr>
        <vertAlign val="superscript"/>
        <sz val="8"/>
        <rFont val="Times New Roman"/>
        <family val="1"/>
        <charset val="204"/>
      </rPr>
      <t>5</t>
    </r>
  </si>
  <si>
    <t>0001</t>
  </si>
  <si>
    <t>х</t>
  </si>
  <si>
    <r>
      <t xml:space="preserve">Остаток средств на конец текущего финансового года </t>
    </r>
    <r>
      <rPr>
        <vertAlign val="superscript"/>
        <sz val="8"/>
        <rFont val="Times New Roman"/>
        <family val="1"/>
        <charset val="204"/>
      </rPr>
      <t>5</t>
    </r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</si>
  <si>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</si>
  <si>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</si>
  <si>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</si>
  <si>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</si>
  <si>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</si>
  <si>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</si>
  <si>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числе:</t>
  </si>
  <si>
    <t>1110</t>
  </si>
  <si>
    <t>доходы от оказания услуг, работ, компенсации затрат учреждений, всего</t>
  </si>
  <si>
    <t>1200</t>
  </si>
  <si>
    <t>130</t>
  </si>
  <si>
    <t>1210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</si>
  <si>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</si>
  <si>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</si>
  <si>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</si>
  <si>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</si>
  <si>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</si>
  <si>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</si>
  <si>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</si>
  <si>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</si>
  <si>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</si>
  <si>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180</t>
  </si>
  <si>
    <t>1510</t>
  </si>
  <si>
    <t>доходы от операций с активами, всего</t>
  </si>
  <si>
    <t>1900</t>
  </si>
  <si>
    <r>
      <t xml:space="preserve">прочие поступления, всего </t>
    </r>
    <r>
      <rPr>
        <vertAlign val="superscript"/>
        <sz val="8"/>
        <rFont val="Times New Roman"/>
        <family val="1"/>
        <charset val="204"/>
      </rPr>
      <t>6</t>
    </r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</si>
  <si>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</si>
  <si>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</si>
  <si>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</si>
  <si>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</si>
  <si>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</si>
  <si>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</si>
  <si>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</si>
  <si>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</si>
  <si>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</si>
  <si>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</si>
  <si>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</si>
  <si>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</si>
  <si>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</si>
  <si>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</si>
  <si>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2130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</si>
  <si>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</si>
  <si>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</si>
  <si>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</si>
  <si>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2141</t>
  </si>
  <si>
    <t>2142</t>
  </si>
  <si>
    <t>131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</si>
  <si>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</si>
  <si>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</si>
  <si>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</si>
  <si>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</si>
  <si>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</si>
  <si>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</si>
  <si>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</si>
  <si>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</si>
  <si>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</si>
  <si>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</si>
  <si>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</si>
  <si>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</si>
  <si>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</si>
  <si>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</si>
  <si>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</si>
  <si>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</si>
  <si>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</si>
  <si>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</si>
  <si>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</si>
  <si>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</si>
  <si>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</si>
  <si>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r>
      <t xml:space="preserve">расходы на закупку товаров, работ, услуг, всего </t>
    </r>
    <r>
      <rPr>
        <vertAlign val="superscript"/>
        <sz val="8"/>
        <rFont val="Times New Roman"/>
        <family val="1"/>
        <charset val="204"/>
      </rPr>
      <t>7</t>
    </r>
  </si>
  <si>
    <t>2600</t>
  </si>
  <si>
    <t>2610</t>
  </si>
  <si>
    <t>2620</t>
  </si>
  <si>
    <t>закупку товаров, работ, услуг в целях капитального ремонта государственного (муниципального) имущества</t>
  </si>
  <si>
    <t>243</t>
  </si>
  <si>
    <t>прочую закупку товаров, работ и услуг, всего</t>
  </si>
  <si>
    <t>244</t>
  </si>
  <si>
    <t>из них:</t>
  </si>
  <si>
    <r>
      <t xml:space="preserve">Выплаты, уменьшающие доход, всего </t>
    </r>
    <r>
      <rPr>
        <b/>
        <vertAlign val="superscript"/>
        <sz val="8"/>
        <rFont val="Times New Roman"/>
        <family val="1"/>
        <charset val="204"/>
      </rPr>
      <t>8</t>
    </r>
  </si>
  <si>
    <t>3000</t>
  </si>
  <si>
    <t>100</t>
  </si>
  <si>
    <r>
      <t xml:space="preserve">в том числе:
налог на прибыль </t>
    </r>
    <r>
      <rPr>
        <vertAlign val="superscript"/>
        <sz val="8"/>
        <rFont val="Times New Roman"/>
        <family val="1"/>
        <charset val="204"/>
      </rPr>
      <t>8</t>
    </r>
  </si>
  <si>
    <t>3010</t>
  </si>
  <si>
    <r>
      <t xml:space="preserve">налог на добавленную стоимость </t>
    </r>
    <r>
      <rPr>
        <vertAlign val="superscript"/>
        <sz val="8"/>
        <rFont val="Times New Roman"/>
        <family val="1"/>
        <charset val="204"/>
      </rPr>
      <t>8</t>
    </r>
  </si>
  <si>
    <t>3020</t>
  </si>
  <si>
    <t>3030</t>
  </si>
  <si>
    <r>
      <t xml:space="preserve">прочие налоги, уменьшающие доход </t>
    </r>
    <r>
      <rPr>
        <vertAlign val="superscript"/>
        <sz val="8"/>
        <rFont val="Times New Roman"/>
        <family val="1"/>
        <charset val="204"/>
      </rPr>
      <t>8</t>
    </r>
  </si>
  <si>
    <r>
      <t xml:space="preserve">Прочие выплаты, всего </t>
    </r>
    <r>
      <rPr>
        <b/>
        <vertAlign val="superscript"/>
        <sz val="8"/>
        <rFont val="Times New Roman"/>
        <family val="1"/>
        <charset val="204"/>
      </rPr>
      <t>9</t>
    </r>
  </si>
  <si>
    <t>4000</t>
  </si>
  <si>
    <t>из них:
возврат в бюджет средств субсидии</t>
  </si>
  <si>
    <t>4010</t>
  </si>
  <si>
    <t>610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</si>
  <si>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</si>
  <si>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</si>
  <si>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</si>
  <si>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</si>
  <si>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</si>
  <si>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</si>
  <si>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r>
      <t xml:space="preserve">Раздел 2. Сведения по выплатам на закупки товаров, работ, услуг </t>
    </r>
    <r>
      <rPr>
        <b/>
        <vertAlign val="superscript"/>
        <sz val="8"/>
        <rFont val="Times New Roman"/>
        <family val="1"/>
        <charset val="204"/>
      </rPr>
      <t>10</t>
    </r>
  </si>
  <si>
    <r>
      <t xml:space="preserve">Выплаты на закупку товаров, работ, услуг, всего </t>
    </r>
    <r>
      <rPr>
        <b/>
        <vertAlign val="superscript"/>
        <sz val="8"/>
        <rFont val="Times New Roman"/>
        <family val="1"/>
        <charset val="204"/>
      </rPr>
      <t>11</t>
    </r>
  </si>
  <si>
    <t>26000</t>
  </si>
  <si>
    <t>1.1</t>
  </si>
  <si>
    <t>26100</t>
  </si>
  <si>
    <r>
  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  </r>
    <r>
      <rPr>
        <vertAlign val="superscript"/>
        <sz val="8"/>
        <rFont val="Times New Roman"/>
        <family val="1"/>
        <charset val="204"/>
      </rPr>
      <t>12</t>
    </r>
  </si>
  <si>
    <t>1.2</t>
  </si>
  <si>
    <t>26200</t>
  </si>
  <si>
    <r>
  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  </r>
    <r>
      <rPr>
        <vertAlign val="superscript"/>
        <sz val="8"/>
        <rFont val="Times New Roman"/>
        <family val="1"/>
        <charset val="204"/>
      </rPr>
      <t>12</t>
    </r>
  </si>
  <si>
    <t>1.3</t>
  </si>
  <si>
    <t>1.4</t>
  </si>
  <si>
    <t>26300</t>
  </si>
  <si>
    <t>26400</t>
  </si>
  <si>
    <r>
  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  </r>
    <r>
      <rPr>
        <vertAlign val="superscript"/>
        <sz val="8"/>
        <rFont val="Times New Roman"/>
        <family val="1"/>
        <charset val="204"/>
      </rPr>
      <t>13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</si>
  <si>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  </r>
    <r>
      <rPr>
        <vertAlign val="superscript"/>
        <sz val="8"/>
        <rFont val="Times New Roman"/>
        <family val="1"/>
        <charset val="204"/>
      </rPr>
      <t>13</t>
    </r>
  </si>
  <si>
    <t>1.4.1</t>
  </si>
  <si>
    <t>26410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</si>
  <si>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</si>
  <si>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1.4.1.1</t>
  </si>
  <si>
    <t>в том числе:
в соответствии с Федеральным законом № 44-ФЗ</t>
  </si>
  <si>
    <t>26411</t>
  </si>
  <si>
    <t>1.4.1.2</t>
  </si>
  <si>
    <r>
      <t xml:space="preserve">в соответствии с Федеральным законом № 223-ФЗ </t>
    </r>
    <r>
      <rPr>
        <vertAlign val="superscript"/>
        <sz val="8"/>
        <rFont val="Times New Roman"/>
        <family val="1"/>
        <charset val="204"/>
      </rPr>
      <t>14</t>
    </r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</si>
  <si>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</si>
  <si>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</si>
  <si>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</si>
  <si>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</si>
  <si>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</si>
  <si>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</si>
  <si>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</si>
  <si>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</si>
  <si>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</si>
  <si>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r>
      <t xml:space="preserve">за счет субсидий, предоставляемых на осуществление капитальных вложений </t>
    </r>
    <r>
      <rPr>
        <vertAlign val="superscript"/>
        <sz val="8"/>
        <rFont val="Times New Roman"/>
        <family val="1"/>
        <charset val="204"/>
      </rPr>
      <t>15</t>
    </r>
  </si>
  <si>
    <t>26430</t>
  </si>
  <si>
    <t>1.4.4</t>
  </si>
  <si>
    <t>26440</t>
  </si>
  <si>
    <t>1.4.4.1</t>
  </si>
  <si>
    <t>26441</t>
  </si>
  <si>
    <t>1.4.4.2</t>
  </si>
  <si>
    <t>26442</t>
  </si>
  <si>
    <t>за счет прочих источников финансового обеспечения</t>
  </si>
  <si>
    <t>в соответствии с Федеральным законом № 223-ФЗ</t>
  </si>
  <si>
    <r>
  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  </r>
    <r>
      <rPr>
        <vertAlign val="superscript"/>
        <sz val="8"/>
        <rFont val="Times New Roman"/>
        <family val="1"/>
        <charset val="204"/>
      </rPr>
      <t>16</t>
    </r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</si>
  <si>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</si>
  <si>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</si>
  <si>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</si>
  <si>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</si>
  <si>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</si>
  <si>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</si>
  <si>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</si>
  <si>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</si>
  <si>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</si>
  <si>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</si>
  <si>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</si>
  <si>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</si>
  <si>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21</t>
  </si>
  <si>
    <t>22</t>
  </si>
  <si>
    <t>200</t>
  </si>
  <si>
    <t>210</t>
  </si>
  <si>
    <t>211</t>
  </si>
  <si>
    <t>213</t>
  </si>
  <si>
    <t>291</t>
  </si>
  <si>
    <t>220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</si>
  <si>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</si>
  <si>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</si>
  <si>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</si>
  <si>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</si>
  <si>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страхование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</si>
  <si>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</si>
  <si>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</si>
  <si>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223</t>
  </si>
  <si>
    <t>225</t>
  </si>
  <si>
    <t>226</t>
  </si>
  <si>
    <t>227</t>
  </si>
  <si>
    <t>346</t>
  </si>
  <si>
    <t>349</t>
  </si>
  <si>
    <t>221</t>
  </si>
  <si>
    <t>директор</t>
  </si>
  <si>
    <t>главный бухгалтер</t>
  </si>
  <si>
    <t xml:space="preserve">доходы от оказания платных услуг (работ) потребителям соответствующих услуг (работ)
</t>
  </si>
  <si>
    <t xml:space="preserve">доходы от операционной  аренды
</t>
  </si>
  <si>
    <t>121</t>
  </si>
  <si>
    <t>1410</t>
  </si>
  <si>
    <t>пожертвования</t>
  </si>
  <si>
    <t>155</t>
  </si>
  <si>
    <t>субсидии, предоставляемые в соответствии с абзацем вторым пункта 1 статьи 78.1 Бюджетного кодекса Российской Федерации</t>
  </si>
  <si>
    <t>152</t>
  </si>
  <si>
    <t>января</t>
  </si>
  <si>
    <t>01</t>
  </si>
  <si>
    <t>отдел образования Администрации Егорлыкского района</t>
  </si>
  <si>
    <t>6012753</t>
  </si>
  <si>
    <t>907</t>
  </si>
  <si>
    <t>610901001</t>
  </si>
  <si>
    <t>2111</t>
  </si>
  <si>
    <t>в том числе:
субсидии на финансовое обеспечение выполнения муниципального задания</t>
  </si>
  <si>
    <t>в том числе:
за счет субсидии на финансовое обеспечение выполнения муниципального задания</t>
  </si>
  <si>
    <t xml:space="preserve">
за счет субсидии на финансовое обеспечение выполнения муниципального задания</t>
  </si>
  <si>
    <t>2112</t>
  </si>
  <si>
    <t>в том числе:
за счет собственных доходов учреждения</t>
  </si>
  <si>
    <t xml:space="preserve">
за счет субсидии на иные цели</t>
  </si>
  <si>
    <t>2121</t>
  </si>
  <si>
    <t>266</t>
  </si>
  <si>
    <t>2122</t>
  </si>
  <si>
    <t>2113</t>
  </si>
  <si>
    <t>2123</t>
  </si>
  <si>
    <t>212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</si>
  <si>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</si>
  <si>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</si>
  <si>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</si>
  <si>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</si>
  <si>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</si>
  <si>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</si>
  <si>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</si>
  <si>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</si>
  <si>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</si>
  <si>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2143</t>
  </si>
  <si>
    <t>2212</t>
  </si>
  <si>
    <t>264</t>
  </si>
  <si>
    <t>2331</t>
  </si>
  <si>
    <t>292</t>
  </si>
  <si>
    <t>2332</t>
  </si>
  <si>
    <t xml:space="preserve">в том числе:
</t>
  </si>
  <si>
    <t>2611</t>
  </si>
  <si>
    <t>222</t>
  </si>
  <si>
    <t>транспортные услуги</t>
  </si>
  <si>
    <t>342</t>
  </si>
  <si>
    <t>343</t>
  </si>
  <si>
    <t>344</t>
  </si>
  <si>
    <t xml:space="preserve">увеличение стоимости продуктов питания      </t>
  </si>
  <si>
    <t xml:space="preserve">увеличение стоимости горюче-смазочных материалов       </t>
  </si>
  <si>
    <t xml:space="preserve">увеличение стоимости строительных материалов        </t>
  </si>
  <si>
    <t>345</t>
  </si>
  <si>
    <t xml:space="preserve">увеличение стоимости мягкого инвентаря            </t>
  </si>
  <si>
    <t>293</t>
  </si>
  <si>
    <t>189</t>
  </si>
  <si>
    <t>Басова И.А.</t>
  </si>
  <si>
    <t>Авилова О.В.</t>
  </si>
  <si>
    <t>Директор МБОУ ЕСОШ №7 им. О.Казанского</t>
  </si>
  <si>
    <t>6109010706</t>
  </si>
  <si>
    <t>МБОУ ЕСОШ №7 им. О.Казанского</t>
  </si>
  <si>
    <t>310</t>
  </si>
  <si>
    <t xml:space="preserve">увеличение стоимости основных средств  </t>
  </si>
  <si>
    <t>603Х4684</t>
  </si>
  <si>
    <t>8-928-196-24-94</t>
  </si>
  <si>
    <t>11</t>
  </si>
  <si>
    <t>23</t>
  </si>
  <si>
    <t>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</si>
</sst>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i/>
      <sz val="8"/>
      <color rgb="FF0000FF"/>
      <name val="Times New Roman"/>
      <family val="1"/>
      <charset val="204"/>
    </font>
    <font>
      <i/>
      <sz val="10"/>
      <color rgb="FF0000FF"/>
      <name val="Arial Cyr"/>
      <charset val="204"/>
    </font>
    <font>
      <i/>
      <sz val="7"/>
      <color rgb="FF0000FF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  <font>
      <b/>
      <i/>
      <sz val="8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left"/>
    </xf>
    <xf numFmtId="49" fontId="9" fillId="0" borderId="6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/>
    </xf>
    <xf numFmtId="0" fontId="10" fillId="0" borderId="0" xfId="0" applyFont="1"/>
    <xf numFmtId="49" fontId="9" fillId="0" borderId="3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4" fontId="9" fillId="0" borderId="10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left" wrapText="1" indent="2"/>
    </xf>
    <xf numFmtId="0" fontId="1" fillId="0" borderId="12" xfId="0" applyNumberFormat="1" applyFont="1" applyBorder="1" applyAlignment="1">
      <alignment horizontal="left" indent="2"/>
    </xf>
    <xf numFmtId="49" fontId="1" fillId="0" borderId="13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4" fontId="9" fillId="0" borderId="12" xfId="0" applyNumberFormat="1" applyFont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left"/>
    </xf>
    <xf numFmtId="0" fontId="4" fillId="0" borderId="16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49" fontId="12" fillId="0" borderId="3" xfId="0" applyNumberFormat="1" applyFont="1" applyBorder="1" applyAlignment="1">
      <alignment horizontal="left"/>
    </xf>
    <xf numFmtId="49" fontId="12" fillId="0" borderId="3" xfId="0" applyNumberFormat="1" applyFont="1" applyFill="1" applyBorder="1" applyAlignment="1">
      <alignment horizontal="left"/>
    </xf>
    <xf numFmtId="49" fontId="9" fillId="0" borderId="3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left"/>
    </xf>
    <xf numFmtId="49" fontId="7" fillId="0" borderId="18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49" fontId="7" fillId="0" borderId="15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 wrapText="1"/>
    </xf>
    <xf numFmtId="0" fontId="9" fillId="0" borderId="3" xfId="0" applyNumberFormat="1" applyFont="1" applyBorder="1" applyAlignment="1">
      <alignment horizontal="left"/>
    </xf>
    <xf numFmtId="49" fontId="9" fillId="0" borderId="12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49" fontId="9" fillId="0" borderId="18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49" fontId="9" fillId="2" borderId="18" xfId="0" applyNumberFormat="1" applyFont="1" applyFill="1" applyBorder="1" applyAlignment="1">
      <alignment horizontal="center"/>
    </xf>
    <xf numFmtId="49" fontId="9" fillId="2" borderId="12" xfId="0" applyNumberFormat="1" applyFont="1" applyFill="1" applyBorder="1" applyAlignment="1">
      <alignment horizontal="center"/>
    </xf>
    <xf numFmtId="49" fontId="9" fillId="2" borderId="17" xfId="0" applyNumberFormat="1" applyFont="1" applyFill="1" applyBorder="1" applyAlignment="1">
      <alignment horizontal="center"/>
    </xf>
    <xf numFmtId="4" fontId="13" fillId="0" borderId="14" xfId="0" applyNumberFormat="1" applyFont="1" applyBorder="1" applyAlignment="1">
      <alignment horizontal="center"/>
    </xf>
    <xf numFmtId="4" fontId="13" fillId="0" borderId="12" xfId="0" applyNumberFormat="1" applyFont="1" applyBorder="1" applyAlignment="1">
      <alignment horizontal="center"/>
    </xf>
    <xf numFmtId="4" fontId="13" fillId="0" borderId="15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9" fontId="9" fillId="0" borderId="14" xfId="0" applyNumberFormat="1" applyFont="1" applyBorder="1" applyAlignment="1">
      <alignment horizontal="center"/>
    </xf>
    <xf numFmtId="49" fontId="9" fillId="0" borderId="15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4" fontId="9" fillId="0" borderId="19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left" indent="4"/>
    </xf>
    <xf numFmtId="0" fontId="9" fillId="0" borderId="2" xfId="0" applyNumberFormat="1" applyFont="1" applyBorder="1" applyAlignment="1">
      <alignment horizontal="left" indent="4"/>
    </xf>
    <xf numFmtId="0" fontId="1" fillId="0" borderId="20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0" fontId="1" fillId="0" borderId="21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 vertical="top" wrapText="1"/>
    </xf>
    <xf numFmtId="0" fontId="1" fillId="0" borderId="12" xfId="0" applyNumberFormat="1" applyFont="1" applyBorder="1" applyAlignment="1">
      <alignment horizontal="center" vertical="top"/>
    </xf>
    <xf numFmtId="0" fontId="1" fillId="0" borderId="17" xfId="0" applyNumberFormat="1" applyFont="1" applyBorder="1" applyAlignment="1">
      <alignment horizontal="center" vertical="top"/>
    </xf>
    <xf numFmtId="0" fontId="1" fillId="0" borderId="16" xfId="0" applyNumberFormat="1" applyFont="1" applyBorder="1" applyAlignment="1">
      <alignment horizontal="left" indent="4"/>
    </xf>
    <xf numFmtId="49" fontId="1" fillId="0" borderId="22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" fontId="9" fillId="0" borderId="20" xfId="0" applyNumberFormat="1" applyFont="1" applyBorder="1" applyAlignment="1">
      <alignment horizontal="center"/>
    </xf>
    <xf numFmtId="4" fontId="9" fillId="0" borderId="16" xfId="0" applyNumberFormat="1" applyFont="1" applyBorder="1" applyAlignment="1">
      <alignment horizontal="center"/>
    </xf>
    <xf numFmtId="4" fontId="9" fillId="0" borderId="23" xfId="0" applyNumberFormat="1" applyFont="1" applyBorder="1" applyAlignment="1">
      <alignment horizontal="center"/>
    </xf>
    <xf numFmtId="49" fontId="9" fillId="0" borderId="20" xfId="0" applyNumberFormat="1" applyFont="1" applyBorder="1" applyAlignment="1">
      <alignment horizontal="center" wrapText="1"/>
    </xf>
    <xf numFmtId="49" fontId="9" fillId="0" borderId="16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" fontId="9" fillId="2" borderId="20" xfId="0" applyNumberFormat="1" applyFont="1" applyFill="1" applyBorder="1" applyAlignment="1">
      <alignment horizontal="center"/>
    </xf>
    <xf numFmtId="4" fontId="9" fillId="2" borderId="16" xfId="0" applyNumberFormat="1" applyFont="1" applyFill="1" applyBorder="1" applyAlignment="1">
      <alignment horizontal="center"/>
    </xf>
    <xf numFmtId="4" fontId="9" fillId="2" borderId="23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9" fillId="2" borderId="3" xfId="0" applyNumberFormat="1" applyFont="1" applyFill="1" applyBorder="1" applyAlignment="1">
      <alignment horizontal="center"/>
    </xf>
    <xf numFmtId="4" fontId="9" fillId="2" borderId="7" xfId="0" applyNumberFormat="1" applyFont="1" applyFill="1" applyBorder="1" applyAlignment="1">
      <alignment horizontal="center"/>
    </xf>
    <xf numFmtId="0" fontId="1" fillId="0" borderId="3" xfId="0" applyNumberFormat="1" applyFont="1" applyBorder="1" applyAlignment="1">
      <alignment horizontal="left" wrapText="1" indent="3"/>
    </xf>
    <xf numFmtId="0" fontId="1" fillId="0" borderId="3" xfId="0" applyNumberFormat="1" applyFont="1" applyBorder="1" applyAlignment="1">
      <alignment horizontal="left" indent="3"/>
    </xf>
    <xf numFmtId="0" fontId="1" fillId="0" borderId="2" xfId="0" applyNumberFormat="1" applyFont="1" applyBorder="1" applyAlignment="1">
      <alignment horizontal="left" indent="3"/>
    </xf>
    <xf numFmtId="49" fontId="1" fillId="0" borderId="1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4" fontId="9" fillId="2" borderId="14" xfId="0" applyNumberFormat="1" applyFont="1" applyFill="1" applyBorder="1" applyAlignment="1">
      <alignment horizontal="center"/>
    </xf>
    <xf numFmtId="4" fontId="9" fillId="2" borderId="12" xfId="0" applyNumberFormat="1" applyFont="1" applyFill="1" applyBorder="1" applyAlignment="1">
      <alignment horizontal="center"/>
    </xf>
    <xf numFmtId="4" fontId="9" fillId="2" borderId="15" xfId="0" applyNumberFormat="1" applyFont="1" applyFill="1" applyBorder="1" applyAlignment="1">
      <alignment horizontal="center"/>
    </xf>
    <xf numFmtId="0" fontId="1" fillId="0" borderId="12" xfId="0" applyNumberFormat="1" applyFont="1" applyBorder="1" applyAlignment="1">
      <alignment horizontal="left" wrapText="1" indent="3"/>
    </xf>
    <xf numFmtId="0" fontId="1" fillId="0" borderId="12" xfId="0" applyNumberFormat="1" applyFont="1" applyBorder="1" applyAlignment="1">
      <alignment horizontal="left" indent="3"/>
    </xf>
    <xf numFmtId="49" fontId="1" fillId="0" borderId="20" xfId="0" applyNumberFormat="1" applyFont="1" applyBorder="1" applyAlignment="1">
      <alignment horizontal="center"/>
    </xf>
    <xf numFmtId="49" fontId="9" fillId="0" borderId="20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left" wrapText="1" indent="1"/>
    </xf>
    <xf numFmtId="0" fontId="1" fillId="0" borderId="12" xfId="0" applyNumberFormat="1" applyFont="1" applyBorder="1" applyAlignment="1">
      <alignment horizontal="left" indent="1"/>
    </xf>
    <xf numFmtId="0" fontId="1" fillId="0" borderId="12" xfId="0" applyNumberFormat="1" applyFont="1" applyBorder="1" applyAlignment="1">
      <alignment horizontal="left" wrapText="1" indent="4"/>
    </xf>
    <xf numFmtId="0" fontId="1" fillId="0" borderId="12" xfId="0" applyNumberFormat="1" applyFont="1" applyBorder="1" applyAlignment="1">
      <alignment horizontal="left" indent="4"/>
    </xf>
    <xf numFmtId="49" fontId="13" fillId="0" borderId="14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15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left" wrapText="1" indent="1"/>
    </xf>
    <xf numFmtId="0" fontId="1" fillId="0" borderId="3" xfId="0" applyNumberFormat="1" applyFont="1" applyBorder="1" applyAlignment="1">
      <alignment horizontal="left" indent="1"/>
    </xf>
    <xf numFmtId="0" fontId="1" fillId="0" borderId="2" xfId="0" applyNumberFormat="1" applyFont="1" applyBorder="1" applyAlignment="1">
      <alignment horizontal="left" indent="1"/>
    </xf>
    <xf numFmtId="0" fontId="1" fillId="0" borderId="16" xfId="0" applyNumberFormat="1" applyFont="1" applyBorder="1" applyAlignment="1">
      <alignment horizontal="left" indent="3"/>
    </xf>
    <xf numFmtId="49" fontId="9" fillId="2" borderId="20" xfId="0" applyNumberFormat="1" applyFont="1" applyFill="1" applyBorder="1" applyAlignment="1">
      <alignment horizontal="center"/>
    </xf>
    <xf numFmtId="49" fontId="9" fillId="2" borderId="16" xfId="0" applyNumberFormat="1" applyFont="1" applyFill="1" applyBorder="1" applyAlignment="1">
      <alignment horizontal="center"/>
    </xf>
    <xf numFmtId="49" fontId="9" fillId="2" borderId="23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0" fontId="1" fillId="0" borderId="2" xfId="0" applyNumberFormat="1" applyFont="1" applyBorder="1" applyAlignment="1">
      <alignment horizontal="left" wrapText="1" indent="3"/>
    </xf>
    <xf numFmtId="0" fontId="1" fillId="0" borderId="16" xfId="0" applyNumberFormat="1" applyFont="1" applyBorder="1" applyAlignment="1">
      <alignment horizontal="left" indent="2"/>
    </xf>
    <xf numFmtId="0" fontId="1" fillId="0" borderId="3" xfId="0" applyNumberFormat="1" applyFont="1" applyBorder="1" applyAlignment="1">
      <alignment horizontal="left" indent="2"/>
    </xf>
    <xf numFmtId="0" fontId="1" fillId="0" borderId="2" xfId="0" applyNumberFormat="1" applyFont="1" applyBorder="1" applyAlignment="1">
      <alignment horizontal="left" indent="2"/>
    </xf>
    <xf numFmtId="0" fontId="1" fillId="0" borderId="19" xfId="0" applyNumberFormat="1" applyFont="1" applyBorder="1" applyAlignment="1">
      <alignment horizontal="left" indent="2"/>
    </xf>
    <xf numFmtId="0" fontId="1" fillId="0" borderId="19" xfId="0" applyNumberFormat="1" applyFont="1" applyBorder="1" applyAlignment="1">
      <alignment horizontal="left" wrapText="1" indent="2"/>
    </xf>
    <xf numFmtId="0" fontId="1" fillId="0" borderId="12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1" fillId="0" borderId="20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49" fontId="9" fillId="0" borderId="28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11" fillId="0" borderId="3" xfId="0" applyNumberFormat="1" applyFont="1" applyFill="1" applyBorder="1" applyAlignment="1">
      <alignment horizontal="center"/>
    </xf>
    <xf numFmtId="4" fontId="1" fillId="2" borderId="29" xfId="0" applyNumberFormat="1" applyFont="1" applyFill="1" applyBorder="1" applyAlignment="1">
      <alignment horizontal="center"/>
    </xf>
    <xf numFmtId="4" fontId="1" fillId="2" borderId="27" xfId="0" applyNumberFormat="1" applyFont="1" applyFill="1" applyBorder="1" applyAlignment="1">
      <alignment horizontal="center"/>
    </xf>
    <xf numFmtId="4" fontId="1" fillId="2" borderId="30" xfId="0" applyNumberFormat="1" applyFont="1" applyFill="1" applyBorder="1" applyAlignment="1">
      <alignment horizontal="center"/>
    </xf>
    <xf numFmtId="4" fontId="1" fillId="0" borderId="29" xfId="0" applyNumberFormat="1" applyFont="1" applyBorder="1" applyAlignment="1">
      <alignment horizontal="center"/>
    </xf>
    <xf numFmtId="4" fontId="1" fillId="0" borderId="27" xfId="0" applyNumberFormat="1" applyFont="1" applyBorder="1" applyAlignment="1">
      <alignment horizontal="center"/>
    </xf>
    <xf numFmtId="4" fontId="1" fillId="0" borderId="30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0" fontId="1" fillId="0" borderId="28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 vertical="top"/>
    </xf>
    <xf numFmtId="49" fontId="1" fillId="0" borderId="16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1" fillId="0" borderId="20" xfId="0" applyNumberFormat="1" applyFont="1" applyBorder="1" applyAlignment="1">
      <alignment horizontal="right"/>
    </xf>
    <xf numFmtId="0" fontId="1" fillId="0" borderId="16" xfId="0" applyNumberFormat="1" applyFont="1" applyBorder="1" applyAlignment="1">
      <alignment horizontal="right"/>
    </xf>
    <xf numFmtId="49" fontId="1" fillId="0" borderId="29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 vertical="top"/>
    </xf>
    <xf numFmtId="0" fontId="1" fillId="0" borderId="16" xfId="0" applyNumberFormat="1" applyFont="1" applyBorder="1" applyAlignment="1">
      <alignment horizontal="left"/>
    </xf>
    <xf numFmtId="0" fontId="1" fillId="0" borderId="23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/>
    </xf>
    <xf numFmtId="4" fontId="9" fillId="0" borderId="14" xfId="0" applyNumberFormat="1" applyFont="1" applyFill="1" applyBorder="1" applyAlignment="1">
      <alignment horizontal="center"/>
    </xf>
    <xf numFmtId="4" fontId="9" fillId="0" borderId="12" xfId="0" applyNumberFormat="1" applyFont="1" applyFill="1" applyBorder="1" applyAlignment="1">
      <alignment horizontal="center"/>
    </xf>
    <xf numFmtId="4" fontId="9" fillId="0" borderId="15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left" wrapText="1" indent="4"/>
    </xf>
    <xf numFmtId="0" fontId="9" fillId="0" borderId="7" xfId="0" applyNumberFormat="1" applyFont="1" applyBorder="1" applyAlignment="1">
      <alignment horizontal="left" indent="4"/>
    </xf>
    <xf numFmtId="0" fontId="9" fillId="0" borderId="14" xfId="0" applyNumberFormat="1" applyFont="1" applyBorder="1" applyAlignment="1">
      <alignment horizontal="left" wrapText="1" indent="4"/>
    </xf>
    <xf numFmtId="0" fontId="9" fillId="0" borderId="12" xfId="0" applyNumberFormat="1" applyFont="1" applyBorder="1" applyAlignment="1">
      <alignment horizontal="left" indent="4"/>
    </xf>
    <xf numFmtId="0" fontId="9" fillId="0" borderId="15" xfId="0" applyNumberFormat="1" applyFont="1" applyBorder="1" applyAlignment="1">
      <alignment horizontal="left" indent="4"/>
    </xf>
    <xf numFmtId="49" fontId="1" fillId="0" borderId="0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20" xfId="0" applyNumberFormat="1" applyFont="1" applyBorder="1" applyAlignment="1"/>
    <xf numFmtId="49" fontId="1" fillId="0" borderId="16" xfId="0" applyNumberFormat="1" applyFont="1" applyBorder="1" applyAlignment="1"/>
    <xf numFmtId="49" fontId="1" fillId="0" borderId="23" xfId="0" applyNumberFormat="1" applyFont="1" applyBorder="1" applyAlignment="1"/>
    <xf numFmtId="49" fontId="1" fillId="0" borderId="24" xfId="0" applyNumberFormat="1" applyFont="1" applyBorder="1" applyAlignment="1"/>
    <xf numFmtId="49" fontId="1" fillId="0" borderId="0" xfId="0" applyNumberFormat="1" applyFont="1" applyBorder="1" applyAlignment="1"/>
    <xf numFmtId="49" fontId="1" fillId="0" borderId="25" xfId="0" applyNumberFormat="1" applyFont="1" applyBorder="1" applyAlignment="1"/>
    <xf numFmtId="49" fontId="1" fillId="0" borderId="32" xfId="0" applyNumberFormat="1" applyFont="1" applyBorder="1" applyAlignment="1"/>
    <xf numFmtId="49" fontId="1" fillId="0" borderId="5" xfId="0" applyNumberFormat="1" applyFont="1" applyBorder="1" applyAlignment="1"/>
    <xf numFmtId="49" fontId="1" fillId="0" borderId="31" xfId="0" applyNumberFormat="1" applyFont="1" applyBorder="1" applyAlignment="1"/>
    <xf numFmtId="0" fontId="1" fillId="0" borderId="1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/>
    </xf>
    <xf numFmtId="0" fontId="1" fillId="0" borderId="20" xfId="0" applyNumberFormat="1" applyFont="1" applyBorder="1" applyAlignment="1">
      <alignment horizontal="left" wrapText="1" indent="4"/>
    </xf>
    <xf numFmtId="0" fontId="1" fillId="0" borderId="21" xfId="0" applyNumberFormat="1" applyFont="1" applyBorder="1" applyAlignment="1">
      <alignment horizontal="left" indent="4"/>
    </xf>
    <xf numFmtId="4" fontId="9" fillId="0" borderId="29" xfId="0" applyNumberFormat="1" applyFont="1" applyBorder="1" applyAlignment="1">
      <alignment horizontal="center"/>
    </xf>
    <xf numFmtId="4" fontId="9" fillId="0" borderId="27" xfId="0" applyNumberFormat="1" applyFont="1" applyBorder="1" applyAlignment="1">
      <alignment horizontal="center"/>
    </xf>
    <xf numFmtId="4" fontId="9" fillId="0" borderId="30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left" wrapText="1"/>
    </xf>
    <xf numFmtId="0" fontId="9" fillId="0" borderId="14" xfId="0" applyNumberFormat="1" applyFont="1" applyBorder="1" applyAlignment="1">
      <alignment horizontal="center"/>
    </xf>
    <xf numFmtId="0" fontId="9" fillId="0" borderId="12" xfId="0" applyNumberFormat="1" applyFont="1" applyBorder="1" applyAlignment="1">
      <alignment horizontal="center"/>
    </xf>
    <xf numFmtId="0" fontId="9" fillId="0" borderId="15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left" wrapText="1" indent="3"/>
    </xf>
    <xf numFmtId="49" fontId="1" fillId="0" borderId="24" xfId="0" applyNumberFormat="1" applyFont="1" applyBorder="1" applyAlignment="1">
      <alignment horizontal="center"/>
    </xf>
    <xf numFmtId="0" fontId="9" fillId="0" borderId="29" xfId="0" applyNumberFormat="1" applyFont="1" applyBorder="1" applyAlignment="1">
      <alignment horizontal="center"/>
    </xf>
    <xf numFmtId="0" fontId="9" fillId="0" borderId="27" xfId="0" applyNumberFormat="1" applyFont="1" applyBorder="1" applyAlignment="1">
      <alignment horizontal="center"/>
    </xf>
    <xf numFmtId="0" fontId="9" fillId="0" borderId="30" xfId="0" applyNumberFormat="1" applyFont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0" fontId="9" fillId="0" borderId="9" xfId="0" applyNumberFormat="1" applyFont="1" applyBorder="1" applyAlignment="1">
      <alignment horizontal="center"/>
    </xf>
    <xf numFmtId="0" fontId="9" fillId="0" borderId="10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left" wrapText="1" indent="2"/>
    </xf>
    <xf numFmtId="0" fontId="1" fillId="0" borderId="14" xfId="0" applyNumberFormat="1" applyFont="1" applyBorder="1" applyAlignment="1"/>
    <xf numFmtId="0" fontId="1" fillId="0" borderId="12" xfId="0" applyNumberFormat="1" applyFont="1" applyBorder="1" applyAlignment="1"/>
    <xf numFmtId="0" fontId="1" fillId="0" borderId="17" xfId="0" applyNumberFormat="1" applyFont="1" applyBorder="1" applyAlignment="1"/>
    <xf numFmtId="0" fontId="1" fillId="0" borderId="20" xfId="0" applyNumberFormat="1" applyFont="1" applyBorder="1" applyAlignment="1"/>
    <xf numFmtId="0" fontId="1" fillId="0" borderId="16" xfId="0" applyNumberFormat="1" applyFont="1" applyBorder="1" applyAlignment="1"/>
    <xf numFmtId="0" fontId="1" fillId="0" borderId="21" xfId="0" applyNumberFormat="1" applyFont="1" applyBorder="1" applyAlignment="1"/>
    <xf numFmtId="0" fontId="1" fillId="0" borderId="1" xfId="0" applyNumberFormat="1" applyFont="1" applyBorder="1" applyAlignment="1"/>
    <xf numFmtId="0" fontId="1" fillId="0" borderId="3" xfId="0" applyNumberFormat="1" applyFont="1" applyBorder="1" applyAlignment="1"/>
    <xf numFmtId="0" fontId="1" fillId="0" borderId="2" xfId="0" applyNumberFormat="1" applyFont="1" applyBorder="1" applyAlignment="1"/>
    <xf numFmtId="0" fontId="9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/>
    <xf numFmtId="49" fontId="1" fillId="0" borderId="7" xfId="0" applyNumberFormat="1" applyFont="1" applyBorder="1" applyAlignment="1"/>
    <xf numFmtId="0" fontId="1" fillId="0" borderId="24" xfId="0" applyNumberFormat="1" applyFont="1" applyBorder="1" applyAlignment="1"/>
    <xf numFmtId="0" fontId="1" fillId="0" borderId="5" xfId="0" applyNumberFormat="1" applyFont="1" applyBorder="1" applyAlignment="1"/>
    <xf numFmtId="0" fontId="1" fillId="0" borderId="33" xfId="0" applyNumberFormat="1" applyFont="1" applyBorder="1" applyAlignment="1"/>
    <xf numFmtId="0" fontId="1" fillId="0" borderId="14" xfId="0" applyNumberFormat="1" applyFont="1" applyBorder="1" applyAlignment="1">
      <alignment horizontal="left" wrapText="1" indent="1"/>
    </xf>
    <xf numFmtId="0" fontId="7" fillId="0" borderId="14" xfId="0" applyNumberFormat="1" applyFont="1" applyBorder="1" applyAlignment="1">
      <alignment horizontal="left"/>
    </xf>
    <xf numFmtId="49" fontId="7" fillId="0" borderId="26" xfId="0" applyNumberFormat="1" applyFont="1" applyBorder="1" applyAlignment="1">
      <alignment horizontal="center"/>
    </xf>
    <xf numFmtId="49" fontId="7" fillId="0" borderId="27" xfId="0" applyNumberFormat="1" applyFont="1" applyBorder="1" applyAlignment="1">
      <alignment horizontal="center"/>
    </xf>
    <xf numFmtId="49" fontId="7" fillId="0" borderId="3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19"/>
  <sheetViews>
    <sheetView showGridLines="0" view="pageBreakPreview" topLeftCell="A87" zoomScale="115" zoomScaleNormal="100" zoomScaleSheetLayoutView="115" workbookViewId="0">
      <selection activeCell="DF110" sqref="DF110:DR110"/>
    </sheetView>
  </sheetViews>
  <sheetFormatPr defaultColWidth="0.85546875" defaultRowHeight="11.25" x14ac:dyDescent="0.2"/>
  <cols>
    <col min="1" max="18" width="0.85546875" style="1"/>
    <col min="19" max="19" width="0.85546875" style="1" customWidth="1"/>
    <col min="20" max="65" width="0.85546875" style="1"/>
    <col min="66" max="66" width="0.85546875" style="1" customWidth="1"/>
    <col min="67" max="69" width="0.85546875" style="1"/>
    <col min="70" max="70" width="0.85546875" style="1" customWidth="1"/>
    <col min="71" max="81" width="0.85546875" style="1"/>
    <col min="82" max="83" width="0.85546875" style="1" customWidth="1"/>
    <col min="84" max="16384" width="0.85546875" style="1"/>
  </cols>
  <sheetData>
    <row r="1" spans="51:161" ht="6" customHeight="1" x14ac:dyDescent="0.2"/>
    <row r="2" spans="51:161" s="3" customFormat="1" ht="10.5" customHeight="1" x14ac:dyDescent="0.2"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64"/>
      <c r="DU2" s="164"/>
      <c r="DV2" s="164"/>
      <c r="DW2" s="164"/>
      <c r="DX2" s="164"/>
      <c r="DY2" s="164"/>
      <c r="DZ2" s="164"/>
      <c r="EA2" s="164"/>
      <c r="EB2" s="164"/>
      <c r="EC2" s="164"/>
      <c r="ED2" s="164"/>
      <c r="EE2" s="164"/>
      <c r="EF2" s="164"/>
      <c r="EG2" s="164"/>
      <c r="EH2" s="164"/>
      <c r="EI2" s="164"/>
      <c r="EJ2" s="164"/>
      <c r="EK2" s="164"/>
      <c r="EL2" s="164"/>
      <c r="EM2" s="164"/>
      <c r="EN2" s="164"/>
      <c r="EO2" s="164"/>
      <c r="EP2" s="164"/>
      <c r="EQ2" s="164"/>
      <c r="ER2" s="164"/>
      <c r="ES2" s="164"/>
      <c r="ET2" s="164"/>
      <c r="EU2" s="164"/>
      <c r="EV2" s="164"/>
      <c r="EW2" s="164"/>
      <c r="EX2" s="164"/>
      <c r="EY2" s="164"/>
      <c r="EZ2" s="164"/>
      <c r="FA2" s="164"/>
      <c r="FB2" s="164"/>
      <c r="FC2" s="164"/>
      <c r="FD2" s="164"/>
      <c r="FE2" s="164"/>
    </row>
    <row r="3" spans="51:161" ht="18" customHeight="1" x14ac:dyDescent="0.2">
      <c r="BM3" s="3"/>
    </row>
    <row r="4" spans="51:161" s="3" customFormat="1" ht="10.5" x14ac:dyDescent="0.2">
      <c r="DW4" s="164" t="s">
        <v>24</v>
      </c>
      <c r="DX4" s="164"/>
      <c r="DY4" s="164"/>
      <c r="DZ4" s="164"/>
      <c r="EA4" s="164"/>
      <c r="EB4" s="164"/>
      <c r="EC4" s="164"/>
      <c r="ED4" s="164"/>
      <c r="EE4" s="164"/>
      <c r="EF4" s="164"/>
      <c r="EG4" s="164"/>
      <c r="EH4" s="164"/>
      <c r="EI4" s="164"/>
      <c r="EJ4" s="164"/>
      <c r="EK4" s="164"/>
      <c r="EL4" s="164"/>
      <c r="EM4" s="164"/>
      <c r="EN4" s="164"/>
      <c r="EO4" s="164"/>
      <c r="EP4" s="164"/>
      <c r="EQ4" s="164"/>
      <c r="ER4" s="164"/>
      <c r="ES4" s="164"/>
      <c r="ET4" s="164"/>
      <c r="EU4" s="164"/>
      <c r="EV4" s="164"/>
      <c r="EW4" s="164"/>
      <c r="EX4" s="164"/>
      <c r="EY4" s="164"/>
      <c r="EZ4" s="164"/>
      <c r="FA4" s="164"/>
      <c r="FB4" s="164"/>
      <c r="FC4" s="164"/>
      <c r="FD4" s="164"/>
      <c r="FE4" s="164"/>
    </row>
    <row r="5" spans="51:161" s="3" customFormat="1" ht="10.5" x14ac:dyDescent="0.2">
      <c r="DW5" s="166" t="s">
        <v>283</v>
      </c>
      <c r="DX5" s="166"/>
      <c r="DY5" s="166"/>
      <c r="DZ5" s="166"/>
      <c r="EA5" s="166"/>
      <c r="EB5" s="166"/>
      <c r="EC5" s="166"/>
      <c r="ED5" s="166"/>
      <c r="EE5" s="166"/>
      <c r="EF5" s="166"/>
      <c r="EG5" s="166"/>
      <c r="EH5" s="166"/>
      <c r="EI5" s="166"/>
      <c r="EJ5" s="166"/>
      <c r="EK5" s="166"/>
      <c r="EL5" s="166"/>
      <c r="EM5" s="166"/>
      <c r="EN5" s="166"/>
      <c r="EO5" s="166"/>
      <c r="EP5" s="166"/>
      <c r="EQ5" s="166"/>
      <c r="ER5" s="166"/>
      <c r="ES5" s="166"/>
      <c r="ET5" s="166"/>
      <c r="EU5" s="166"/>
      <c r="EV5" s="166"/>
      <c r="EW5" s="166"/>
      <c r="EX5" s="166"/>
      <c r="EY5" s="166"/>
      <c r="EZ5" s="166"/>
      <c r="FA5" s="166"/>
      <c r="FB5" s="166"/>
      <c r="FC5" s="166"/>
      <c r="FD5" s="166"/>
      <c r="FE5" s="166"/>
    </row>
    <row r="6" spans="51:161" s="4" customFormat="1" ht="8.25" x14ac:dyDescent="0.15">
      <c r="DW6" s="39" t="s">
        <v>19</v>
      </c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</row>
    <row r="7" spans="51:161" s="3" customFormat="1" ht="10.5" x14ac:dyDescent="0.2">
      <c r="DW7" s="165"/>
      <c r="DX7" s="165"/>
      <c r="DY7" s="165"/>
      <c r="DZ7" s="165"/>
      <c r="EA7" s="165"/>
      <c r="EB7" s="165"/>
      <c r="EC7" s="165"/>
      <c r="ED7" s="165"/>
      <c r="EE7" s="165"/>
      <c r="EF7" s="165"/>
      <c r="EG7" s="165"/>
      <c r="EH7" s="165"/>
      <c r="EI7" s="165"/>
      <c r="EJ7" s="165"/>
      <c r="EK7" s="165"/>
      <c r="EL7" s="165"/>
      <c r="EM7" s="165"/>
      <c r="EN7" s="165"/>
      <c r="EO7" s="165"/>
      <c r="EP7" s="165"/>
      <c r="EQ7" s="165"/>
      <c r="ER7" s="165"/>
      <c r="ES7" s="165"/>
      <c r="ET7" s="165"/>
      <c r="EU7" s="165"/>
      <c r="EV7" s="165"/>
      <c r="EW7" s="165"/>
      <c r="EX7" s="165"/>
      <c r="EY7" s="165"/>
      <c r="EZ7" s="165"/>
      <c r="FA7" s="165"/>
      <c r="FB7" s="165"/>
      <c r="FC7" s="165"/>
      <c r="FD7" s="165"/>
      <c r="FE7" s="165"/>
    </row>
    <row r="8" spans="51:161" s="4" customFormat="1" ht="8.25" x14ac:dyDescent="0.15">
      <c r="DW8" s="39" t="s">
        <v>20</v>
      </c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</row>
    <row r="9" spans="51:161" s="3" customFormat="1" ht="10.5" x14ac:dyDescent="0.2"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L9" s="36" t="s">
        <v>282</v>
      </c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</row>
    <row r="10" spans="51:161" s="4" customFormat="1" ht="8.25" x14ac:dyDescent="0.15">
      <c r="DW10" s="39" t="s">
        <v>21</v>
      </c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L10" s="39" t="s">
        <v>22</v>
      </c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</row>
    <row r="11" spans="51:161" s="3" customFormat="1" ht="10.5" x14ac:dyDescent="0.2">
      <c r="DW11" s="40" t="s">
        <v>23</v>
      </c>
      <c r="DX11" s="40"/>
      <c r="DY11" s="37" t="s">
        <v>290</v>
      </c>
      <c r="DZ11" s="37"/>
      <c r="EA11" s="37"/>
      <c r="EB11" s="41" t="s">
        <v>23</v>
      </c>
      <c r="EC11" s="41"/>
      <c r="EE11" s="37" t="s">
        <v>233</v>
      </c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40">
        <v>20</v>
      </c>
      <c r="EU11" s="40"/>
      <c r="EV11" s="40"/>
      <c r="EW11" s="38" t="s">
        <v>201</v>
      </c>
      <c r="EX11" s="38"/>
      <c r="EY11" s="38"/>
      <c r="EZ11" s="3" t="s">
        <v>5</v>
      </c>
    </row>
    <row r="13" spans="51:161" s="5" customFormat="1" ht="12" x14ac:dyDescent="0.2">
      <c r="CR13" s="6" t="s">
        <v>26</v>
      </c>
      <c r="CS13" s="42" t="s">
        <v>201</v>
      </c>
      <c r="CT13" s="42"/>
      <c r="CU13" s="42"/>
      <c r="CV13" s="5" t="s">
        <v>5</v>
      </c>
    </row>
    <row r="14" spans="51:161" s="5" customFormat="1" ht="14.25" x14ac:dyDescent="0.2">
      <c r="AY14" s="152" t="s">
        <v>27</v>
      </c>
      <c r="AZ14" s="152"/>
      <c r="BA14" s="152"/>
      <c r="BB14" s="152"/>
      <c r="BC14" s="152"/>
      <c r="BD14" s="152"/>
      <c r="BE14" s="152"/>
      <c r="BF14" s="43" t="s">
        <v>201</v>
      </c>
      <c r="BG14" s="43"/>
      <c r="BH14" s="43"/>
      <c r="BI14" s="152" t="s">
        <v>28</v>
      </c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43" t="s">
        <v>202</v>
      </c>
      <c r="CF14" s="43"/>
      <c r="CG14" s="43"/>
      <c r="CH14" s="152" t="s">
        <v>29</v>
      </c>
      <c r="CI14" s="152"/>
      <c r="CJ14" s="152"/>
      <c r="CK14" s="152"/>
      <c r="CL14" s="152"/>
      <c r="CM14" s="43" t="s">
        <v>291</v>
      </c>
      <c r="CN14" s="43"/>
      <c r="CO14" s="43"/>
      <c r="CP14" s="153" t="s">
        <v>30</v>
      </c>
      <c r="CQ14" s="153"/>
      <c r="CR14" s="153"/>
      <c r="CS14" s="153"/>
      <c r="CT14" s="153"/>
      <c r="CU14" s="153"/>
      <c r="CV14" s="153"/>
      <c r="CW14" s="153"/>
      <c r="CX14" s="153"/>
      <c r="ES14" s="154" t="s">
        <v>25</v>
      </c>
      <c r="ET14" s="155"/>
      <c r="EU14" s="155"/>
      <c r="EV14" s="155"/>
      <c r="EW14" s="155"/>
      <c r="EX14" s="155"/>
      <c r="EY14" s="155"/>
      <c r="EZ14" s="155"/>
      <c r="FA14" s="155"/>
      <c r="FB14" s="155"/>
      <c r="FC14" s="155"/>
      <c r="FD14" s="155"/>
      <c r="FE14" s="156"/>
    </row>
    <row r="15" spans="51:161" ht="12" thickBot="1" x14ac:dyDescent="0.25">
      <c r="ES15" s="157"/>
      <c r="ET15" s="158"/>
      <c r="EU15" s="158"/>
      <c r="EV15" s="158"/>
      <c r="EW15" s="158"/>
      <c r="EX15" s="158"/>
      <c r="EY15" s="158"/>
      <c r="EZ15" s="158"/>
      <c r="FA15" s="158"/>
      <c r="FB15" s="158"/>
      <c r="FC15" s="158"/>
      <c r="FD15" s="158"/>
      <c r="FE15" s="159"/>
    </row>
    <row r="16" spans="51:161" ht="12.75" customHeight="1" x14ac:dyDescent="0.2">
      <c r="BG16" s="62" t="s">
        <v>42</v>
      </c>
      <c r="BH16" s="62"/>
      <c r="BI16" s="62"/>
      <c r="BJ16" s="62"/>
      <c r="BK16" s="44" t="s">
        <v>234</v>
      </c>
      <c r="BL16" s="44"/>
      <c r="BM16" s="44"/>
      <c r="BN16" s="61" t="s">
        <v>23</v>
      </c>
      <c r="BO16" s="61"/>
      <c r="BQ16" s="44" t="s">
        <v>233</v>
      </c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62">
        <v>20</v>
      </c>
      <c r="CG16" s="62"/>
      <c r="CH16" s="62"/>
      <c r="CI16" s="163" t="s">
        <v>201</v>
      </c>
      <c r="CJ16" s="163"/>
      <c r="CK16" s="163"/>
      <c r="CL16" s="1" t="s">
        <v>43</v>
      </c>
      <c r="EQ16" s="2" t="s">
        <v>31</v>
      </c>
      <c r="ES16" s="160" t="s">
        <v>292</v>
      </c>
      <c r="ET16" s="161"/>
      <c r="EU16" s="161"/>
      <c r="EV16" s="161"/>
      <c r="EW16" s="161"/>
      <c r="EX16" s="161"/>
      <c r="EY16" s="161"/>
      <c r="EZ16" s="161"/>
      <c r="FA16" s="161"/>
      <c r="FB16" s="161"/>
      <c r="FC16" s="161"/>
      <c r="FD16" s="161"/>
      <c r="FE16" s="162"/>
    </row>
    <row r="17" spans="1:161" ht="18" customHeight="1" x14ac:dyDescent="0.2">
      <c r="A17" s="61" t="s">
        <v>34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EQ17" s="2" t="s">
        <v>32</v>
      </c>
      <c r="ES17" s="66" t="s">
        <v>236</v>
      </c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8"/>
    </row>
    <row r="18" spans="1:161" ht="11.25" customHeight="1" x14ac:dyDescent="0.2">
      <c r="A18" s="1" t="s">
        <v>35</v>
      </c>
      <c r="AB18" s="57" t="s">
        <v>235</v>
      </c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EQ18" s="2" t="s">
        <v>33</v>
      </c>
      <c r="ES18" s="63" t="s">
        <v>237</v>
      </c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5"/>
    </row>
    <row r="19" spans="1:161" x14ac:dyDescent="0.2">
      <c r="EQ19" s="2" t="s">
        <v>32</v>
      </c>
      <c r="ES19" s="66" t="s">
        <v>288</v>
      </c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8"/>
    </row>
    <row r="20" spans="1:161" x14ac:dyDescent="0.2">
      <c r="EQ20" s="2" t="s">
        <v>36</v>
      </c>
      <c r="ES20" s="63" t="s">
        <v>284</v>
      </c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5"/>
    </row>
    <row r="21" spans="1:161" x14ac:dyDescent="0.2">
      <c r="A21" s="1" t="s">
        <v>40</v>
      </c>
      <c r="K21" s="58" t="s">
        <v>285</v>
      </c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EQ21" s="2" t="s">
        <v>37</v>
      </c>
      <c r="ES21" s="63" t="s">
        <v>238</v>
      </c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5"/>
    </row>
    <row r="22" spans="1:161" ht="18" customHeight="1" thickBot="1" x14ac:dyDescent="0.25">
      <c r="A22" s="1" t="s">
        <v>41</v>
      </c>
      <c r="EQ22" s="2" t="s">
        <v>38</v>
      </c>
      <c r="ES22" s="29" t="s">
        <v>39</v>
      </c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151"/>
    </row>
    <row r="24" spans="1:161" s="7" customFormat="1" ht="10.5" x14ac:dyDescent="0.15">
      <c r="A24" s="60" t="s">
        <v>44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</row>
    <row r="26" spans="1:161" x14ac:dyDescent="0.2">
      <c r="A26" s="155" t="s">
        <v>0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6"/>
      <c r="BX26" s="184" t="s">
        <v>1</v>
      </c>
      <c r="BY26" s="185"/>
      <c r="BZ26" s="185"/>
      <c r="CA26" s="185"/>
      <c r="CB26" s="185"/>
      <c r="CC26" s="185"/>
      <c r="CD26" s="185"/>
      <c r="CE26" s="199"/>
      <c r="CF26" s="184" t="s">
        <v>2</v>
      </c>
      <c r="CG26" s="185"/>
      <c r="CH26" s="185"/>
      <c r="CI26" s="185"/>
      <c r="CJ26" s="185"/>
      <c r="CK26" s="185"/>
      <c r="CL26" s="185"/>
      <c r="CM26" s="185"/>
      <c r="CN26" s="185"/>
      <c r="CO26" s="185"/>
      <c r="CP26" s="185"/>
      <c r="CQ26" s="185"/>
      <c r="CR26" s="199"/>
      <c r="CS26" s="184" t="s">
        <v>3</v>
      </c>
      <c r="CT26" s="185"/>
      <c r="CU26" s="185"/>
      <c r="CV26" s="185"/>
      <c r="CW26" s="185"/>
      <c r="CX26" s="185"/>
      <c r="CY26" s="185"/>
      <c r="CZ26" s="185"/>
      <c r="DA26" s="185"/>
      <c r="DB26" s="185"/>
      <c r="DC26" s="185"/>
      <c r="DD26" s="185"/>
      <c r="DE26" s="199"/>
      <c r="DF26" s="188" t="s">
        <v>10</v>
      </c>
      <c r="DG26" s="189"/>
      <c r="DH26" s="189"/>
      <c r="DI26" s="189"/>
      <c r="DJ26" s="189"/>
      <c r="DK26" s="189"/>
      <c r="DL26" s="189"/>
      <c r="DM26" s="189"/>
      <c r="DN26" s="189"/>
      <c r="DO26" s="189"/>
      <c r="DP26" s="189"/>
      <c r="DQ26" s="189"/>
      <c r="DR26" s="189"/>
      <c r="DS26" s="189"/>
      <c r="DT26" s="189"/>
      <c r="DU26" s="189"/>
      <c r="DV26" s="189"/>
      <c r="DW26" s="189"/>
      <c r="DX26" s="189"/>
      <c r="DY26" s="189"/>
      <c r="DZ26" s="189"/>
      <c r="EA26" s="189"/>
      <c r="EB26" s="189"/>
      <c r="EC26" s="189"/>
      <c r="ED26" s="189"/>
      <c r="EE26" s="189"/>
      <c r="EF26" s="189"/>
      <c r="EG26" s="189"/>
      <c r="EH26" s="189"/>
      <c r="EI26" s="189"/>
      <c r="EJ26" s="189"/>
      <c r="EK26" s="189"/>
      <c r="EL26" s="189"/>
      <c r="EM26" s="189"/>
      <c r="EN26" s="189"/>
      <c r="EO26" s="189"/>
      <c r="EP26" s="189"/>
      <c r="EQ26" s="189"/>
      <c r="ER26" s="189"/>
      <c r="ES26" s="189"/>
      <c r="ET26" s="189"/>
      <c r="EU26" s="189"/>
      <c r="EV26" s="189"/>
      <c r="EW26" s="189"/>
      <c r="EX26" s="189"/>
      <c r="EY26" s="189"/>
      <c r="EZ26" s="189"/>
      <c r="FA26" s="189"/>
      <c r="FB26" s="189"/>
      <c r="FC26" s="189"/>
      <c r="FD26" s="189"/>
      <c r="FE26" s="189"/>
    </row>
    <row r="27" spans="1:161" ht="11.25" customHeight="1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9"/>
      <c r="BX27" s="200"/>
      <c r="BY27" s="201"/>
      <c r="BZ27" s="201"/>
      <c r="CA27" s="201"/>
      <c r="CB27" s="201"/>
      <c r="CC27" s="201"/>
      <c r="CD27" s="201"/>
      <c r="CE27" s="202"/>
      <c r="CF27" s="200"/>
      <c r="CG27" s="201"/>
      <c r="CH27" s="201"/>
      <c r="CI27" s="201"/>
      <c r="CJ27" s="201"/>
      <c r="CK27" s="201"/>
      <c r="CL27" s="201"/>
      <c r="CM27" s="201"/>
      <c r="CN27" s="201"/>
      <c r="CO27" s="201"/>
      <c r="CP27" s="201"/>
      <c r="CQ27" s="201"/>
      <c r="CR27" s="202"/>
      <c r="CS27" s="200"/>
      <c r="CT27" s="201"/>
      <c r="CU27" s="201"/>
      <c r="CV27" s="201"/>
      <c r="CW27" s="201"/>
      <c r="CX27" s="201"/>
      <c r="CY27" s="201"/>
      <c r="CZ27" s="201"/>
      <c r="DA27" s="201"/>
      <c r="DB27" s="201"/>
      <c r="DC27" s="201"/>
      <c r="DD27" s="201"/>
      <c r="DE27" s="202"/>
      <c r="DF27" s="179" t="s">
        <v>4</v>
      </c>
      <c r="DG27" s="180"/>
      <c r="DH27" s="180"/>
      <c r="DI27" s="180"/>
      <c r="DJ27" s="180"/>
      <c r="DK27" s="180"/>
      <c r="DL27" s="59" t="s">
        <v>201</v>
      </c>
      <c r="DM27" s="59"/>
      <c r="DN27" s="59"/>
      <c r="DO27" s="192" t="s">
        <v>5</v>
      </c>
      <c r="DP27" s="192"/>
      <c r="DQ27" s="192"/>
      <c r="DR27" s="193"/>
      <c r="DS27" s="179" t="s">
        <v>4</v>
      </c>
      <c r="DT27" s="180"/>
      <c r="DU27" s="180"/>
      <c r="DV27" s="180"/>
      <c r="DW27" s="180"/>
      <c r="DX27" s="180"/>
      <c r="DY27" s="59" t="s">
        <v>202</v>
      </c>
      <c r="DZ27" s="59"/>
      <c r="EA27" s="59"/>
      <c r="EB27" s="192" t="s">
        <v>5</v>
      </c>
      <c r="EC27" s="192"/>
      <c r="ED27" s="192"/>
      <c r="EE27" s="193"/>
      <c r="EF27" s="179" t="s">
        <v>4</v>
      </c>
      <c r="EG27" s="180"/>
      <c r="EH27" s="180"/>
      <c r="EI27" s="180"/>
      <c r="EJ27" s="180"/>
      <c r="EK27" s="180"/>
      <c r="EL27" s="59" t="s">
        <v>291</v>
      </c>
      <c r="EM27" s="59"/>
      <c r="EN27" s="59"/>
      <c r="EO27" s="192" t="s">
        <v>5</v>
      </c>
      <c r="EP27" s="192"/>
      <c r="EQ27" s="192"/>
      <c r="ER27" s="193"/>
      <c r="ES27" s="184" t="s">
        <v>9</v>
      </c>
      <c r="ET27" s="185"/>
      <c r="EU27" s="185"/>
      <c r="EV27" s="185"/>
      <c r="EW27" s="185"/>
      <c r="EX27" s="185"/>
      <c r="EY27" s="185"/>
      <c r="EZ27" s="185"/>
      <c r="FA27" s="185"/>
      <c r="FB27" s="185"/>
      <c r="FC27" s="185"/>
      <c r="FD27" s="185"/>
      <c r="FE27" s="185"/>
    </row>
    <row r="28" spans="1:161" ht="39" customHeight="1" x14ac:dyDescent="0.2">
      <c r="A28" s="197"/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  <c r="BR28" s="197"/>
      <c r="BS28" s="197"/>
      <c r="BT28" s="197"/>
      <c r="BU28" s="197"/>
      <c r="BV28" s="197"/>
      <c r="BW28" s="198"/>
      <c r="BX28" s="186"/>
      <c r="BY28" s="187"/>
      <c r="BZ28" s="187"/>
      <c r="CA28" s="187"/>
      <c r="CB28" s="187"/>
      <c r="CC28" s="187"/>
      <c r="CD28" s="187"/>
      <c r="CE28" s="203"/>
      <c r="CF28" s="186"/>
      <c r="CG28" s="187"/>
      <c r="CH28" s="187"/>
      <c r="CI28" s="187"/>
      <c r="CJ28" s="187"/>
      <c r="CK28" s="187"/>
      <c r="CL28" s="187"/>
      <c r="CM28" s="187"/>
      <c r="CN28" s="187"/>
      <c r="CO28" s="187"/>
      <c r="CP28" s="187"/>
      <c r="CQ28" s="187"/>
      <c r="CR28" s="203"/>
      <c r="CS28" s="186"/>
      <c r="CT28" s="187"/>
      <c r="CU28" s="187"/>
      <c r="CV28" s="187"/>
      <c r="CW28" s="187"/>
      <c r="CX28" s="187"/>
      <c r="CY28" s="187"/>
      <c r="CZ28" s="187"/>
      <c r="DA28" s="187"/>
      <c r="DB28" s="187"/>
      <c r="DC28" s="187"/>
      <c r="DD28" s="187"/>
      <c r="DE28" s="203"/>
      <c r="DF28" s="194" t="s">
        <v>6</v>
      </c>
      <c r="DG28" s="195"/>
      <c r="DH28" s="195"/>
      <c r="DI28" s="195"/>
      <c r="DJ28" s="195"/>
      <c r="DK28" s="195"/>
      <c r="DL28" s="195"/>
      <c r="DM28" s="195"/>
      <c r="DN28" s="195"/>
      <c r="DO28" s="195"/>
      <c r="DP28" s="195"/>
      <c r="DQ28" s="195"/>
      <c r="DR28" s="196"/>
      <c r="DS28" s="194" t="s">
        <v>7</v>
      </c>
      <c r="DT28" s="195"/>
      <c r="DU28" s="195"/>
      <c r="DV28" s="195"/>
      <c r="DW28" s="195"/>
      <c r="DX28" s="195"/>
      <c r="DY28" s="195"/>
      <c r="DZ28" s="195"/>
      <c r="EA28" s="195"/>
      <c r="EB28" s="195"/>
      <c r="EC28" s="195"/>
      <c r="ED28" s="195"/>
      <c r="EE28" s="196"/>
      <c r="EF28" s="194" t="s">
        <v>8</v>
      </c>
      <c r="EG28" s="195"/>
      <c r="EH28" s="195"/>
      <c r="EI28" s="195"/>
      <c r="EJ28" s="195"/>
      <c r="EK28" s="195"/>
      <c r="EL28" s="195"/>
      <c r="EM28" s="195"/>
      <c r="EN28" s="195"/>
      <c r="EO28" s="195"/>
      <c r="EP28" s="195"/>
      <c r="EQ28" s="195"/>
      <c r="ER28" s="196"/>
      <c r="ES28" s="186"/>
      <c r="ET28" s="187"/>
      <c r="EU28" s="187"/>
      <c r="EV28" s="187"/>
      <c r="EW28" s="187"/>
      <c r="EX28" s="187"/>
      <c r="EY28" s="187"/>
      <c r="EZ28" s="187"/>
      <c r="FA28" s="187"/>
      <c r="FB28" s="187"/>
      <c r="FC28" s="187"/>
      <c r="FD28" s="187"/>
      <c r="FE28" s="187"/>
    </row>
    <row r="29" spans="1:161" ht="12" thickBot="1" x14ac:dyDescent="0.25">
      <c r="A29" s="190" t="s">
        <v>11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190"/>
      <c r="BN29" s="190"/>
      <c r="BO29" s="190"/>
      <c r="BP29" s="190"/>
      <c r="BQ29" s="190"/>
      <c r="BR29" s="190"/>
      <c r="BS29" s="190"/>
      <c r="BT29" s="190"/>
      <c r="BU29" s="190"/>
      <c r="BV29" s="190"/>
      <c r="BW29" s="191"/>
      <c r="BX29" s="176" t="s">
        <v>12</v>
      </c>
      <c r="BY29" s="177"/>
      <c r="BZ29" s="177"/>
      <c r="CA29" s="177"/>
      <c r="CB29" s="177"/>
      <c r="CC29" s="177"/>
      <c r="CD29" s="177"/>
      <c r="CE29" s="178"/>
      <c r="CF29" s="176" t="s">
        <v>13</v>
      </c>
      <c r="CG29" s="177"/>
      <c r="CH29" s="177"/>
      <c r="CI29" s="177"/>
      <c r="CJ29" s="177"/>
      <c r="CK29" s="177"/>
      <c r="CL29" s="177"/>
      <c r="CM29" s="177"/>
      <c r="CN29" s="177"/>
      <c r="CO29" s="177"/>
      <c r="CP29" s="177"/>
      <c r="CQ29" s="177"/>
      <c r="CR29" s="178"/>
      <c r="CS29" s="176" t="s">
        <v>14</v>
      </c>
      <c r="CT29" s="177"/>
      <c r="CU29" s="177"/>
      <c r="CV29" s="177"/>
      <c r="CW29" s="177"/>
      <c r="CX29" s="177"/>
      <c r="CY29" s="177"/>
      <c r="CZ29" s="177"/>
      <c r="DA29" s="177"/>
      <c r="DB29" s="177"/>
      <c r="DC29" s="177"/>
      <c r="DD29" s="177"/>
      <c r="DE29" s="178"/>
      <c r="DF29" s="176" t="s">
        <v>15</v>
      </c>
      <c r="DG29" s="177"/>
      <c r="DH29" s="177"/>
      <c r="DI29" s="177"/>
      <c r="DJ29" s="177"/>
      <c r="DK29" s="177"/>
      <c r="DL29" s="177"/>
      <c r="DM29" s="177"/>
      <c r="DN29" s="177"/>
      <c r="DO29" s="177"/>
      <c r="DP29" s="177"/>
      <c r="DQ29" s="177"/>
      <c r="DR29" s="178"/>
      <c r="DS29" s="176" t="s">
        <v>16</v>
      </c>
      <c r="DT29" s="177"/>
      <c r="DU29" s="177"/>
      <c r="DV29" s="177"/>
      <c r="DW29" s="177"/>
      <c r="DX29" s="177"/>
      <c r="DY29" s="177"/>
      <c r="DZ29" s="177"/>
      <c r="EA29" s="177"/>
      <c r="EB29" s="177"/>
      <c r="EC29" s="177"/>
      <c r="ED29" s="177"/>
      <c r="EE29" s="178"/>
      <c r="EF29" s="176" t="s">
        <v>17</v>
      </c>
      <c r="EG29" s="177"/>
      <c r="EH29" s="177"/>
      <c r="EI29" s="177"/>
      <c r="EJ29" s="177"/>
      <c r="EK29" s="177"/>
      <c r="EL29" s="177"/>
      <c r="EM29" s="177"/>
      <c r="EN29" s="177"/>
      <c r="EO29" s="177"/>
      <c r="EP29" s="177"/>
      <c r="EQ29" s="177"/>
      <c r="ER29" s="178"/>
      <c r="ES29" s="176" t="s">
        <v>18</v>
      </c>
      <c r="ET29" s="177"/>
      <c r="EU29" s="177"/>
      <c r="EV29" s="177"/>
      <c r="EW29" s="177"/>
      <c r="EX29" s="177"/>
      <c r="EY29" s="177"/>
      <c r="EZ29" s="177"/>
      <c r="FA29" s="177"/>
      <c r="FB29" s="177"/>
      <c r="FC29" s="177"/>
      <c r="FD29" s="177"/>
      <c r="FE29" s="177"/>
    </row>
    <row r="30" spans="1:161" ht="12.75" customHeight="1" x14ac:dyDescent="0.2">
      <c r="A30" s="150" t="s">
        <v>45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204" t="s">
        <v>46</v>
      </c>
      <c r="BY30" s="182"/>
      <c r="BZ30" s="182"/>
      <c r="CA30" s="182"/>
      <c r="CB30" s="182"/>
      <c r="CC30" s="182"/>
      <c r="CD30" s="182"/>
      <c r="CE30" s="183"/>
      <c r="CF30" s="181" t="s">
        <v>47</v>
      </c>
      <c r="CG30" s="182"/>
      <c r="CH30" s="182"/>
      <c r="CI30" s="182"/>
      <c r="CJ30" s="182"/>
      <c r="CK30" s="182"/>
      <c r="CL30" s="182"/>
      <c r="CM30" s="182"/>
      <c r="CN30" s="182"/>
      <c r="CO30" s="182"/>
      <c r="CP30" s="182"/>
      <c r="CQ30" s="182"/>
      <c r="CR30" s="183"/>
      <c r="CS30" s="181" t="s">
        <v>47</v>
      </c>
      <c r="CT30" s="182"/>
      <c r="CU30" s="182"/>
      <c r="CV30" s="182"/>
      <c r="CW30" s="182"/>
      <c r="CX30" s="182"/>
      <c r="CY30" s="182"/>
      <c r="CZ30" s="182"/>
      <c r="DA30" s="182"/>
      <c r="DB30" s="182"/>
      <c r="DC30" s="182"/>
      <c r="DD30" s="182"/>
      <c r="DE30" s="183"/>
      <c r="DF30" s="167">
        <v>143467.87</v>
      </c>
      <c r="DG30" s="168"/>
      <c r="DH30" s="168"/>
      <c r="DI30" s="168"/>
      <c r="DJ30" s="168"/>
      <c r="DK30" s="168"/>
      <c r="DL30" s="168"/>
      <c r="DM30" s="168"/>
      <c r="DN30" s="168"/>
      <c r="DO30" s="168"/>
      <c r="DP30" s="168"/>
      <c r="DQ30" s="168"/>
      <c r="DR30" s="169"/>
      <c r="DS30" s="170">
        <v>0</v>
      </c>
      <c r="DT30" s="171"/>
      <c r="DU30" s="171"/>
      <c r="DV30" s="171"/>
      <c r="DW30" s="171"/>
      <c r="DX30" s="171"/>
      <c r="DY30" s="171"/>
      <c r="DZ30" s="171"/>
      <c r="EA30" s="171"/>
      <c r="EB30" s="171"/>
      <c r="EC30" s="171"/>
      <c r="ED30" s="171"/>
      <c r="EE30" s="172"/>
      <c r="EF30" s="170">
        <v>0</v>
      </c>
      <c r="EG30" s="171"/>
      <c r="EH30" s="171"/>
      <c r="EI30" s="171"/>
      <c r="EJ30" s="171"/>
      <c r="EK30" s="171"/>
      <c r="EL30" s="171"/>
      <c r="EM30" s="171"/>
      <c r="EN30" s="171"/>
      <c r="EO30" s="171"/>
      <c r="EP30" s="171"/>
      <c r="EQ30" s="171"/>
      <c r="ER30" s="172"/>
      <c r="ES30" s="173"/>
      <c r="ET30" s="174"/>
      <c r="EU30" s="174"/>
      <c r="EV30" s="174"/>
      <c r="EW30" s="174"/>
      <c r="EX30" s="174"/>
      <c r="EY30" s="174"/>
      <c r="EZ30" s="174"/>
      <c r="FA30" s="174"/>
      <c r="FB30" s="174"/>
      <c r="FC30" s="174"/>
      <c r="FD30" s="174"/>
      <c r="FE30" s="175"/>
    </row>
    <row r="31" spans="1:161" ht="12.75" customHeight="1" x14ac:dyDescent="0.2">
      <c r="A31" s="150" t="s">
        <v>48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150"/>
      <c r="BJ31" s="150"/>
      <c r="BK31" s="150"/>
      <c r="BL31" s="150"/>
      <c r="BM31" s="150"/>
      <c r="BN31" s="150"/>
      <c r="BO31" s="150"/>
      <c r="BP31" s="150"/>
      <c r="BQ31" s="150"/>
      <c r="BR31" s="150"/>
      <c r="BS31" s="150"/>
      <c r="BT31" s="150"/>
      <c r="BU31" s="150"/>
      <c r="BV31" s="150"/>
      <c r="BW31" s="150"/>
      <c r="BX31" s="48" t="s">
        <v>49</v>
      </c>
      <c r="BY31" s="49"/>
      <c r="BZ31" s="49"/>
      <c r="CA31" s="49"/>
      <c r="CB31" s="49"/>
      <c r="CC31" s="49"/>
      <c r="CD31" s="49"/>
      <c r="CE31" s="50"/>
      <c r="CF31" s="51" t="s">
        <v>47</v>
      </c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50"/>
      <c r="CS31" s="51" t="s">
        <v>47</v>
      </c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50"/>
      <c r="DF31" s="75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7"/>
      <c r="DS31" s="75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7"/>
      <c r="EF31" s="75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7"/>
      <c r="ES31" s="45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7"/>
    </row>
    <row r="32" spans="1:161" x14ac:dyDescent="0.2">
      <c r="A32" s="52" t="s">
        <v>50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3" t="s">
        <v>51</v>
      </c>
      <c r="BY32" s="54"/>
      <c r="BZ32" s="54"/>
      <c r="CA32" s="54"/>
      <c r="CB32" s="54"/>
      <c r="CC32" s="54"/>
      <c r="CD32" s="54"/>
      <c r="CE32" s="55"/>
      <c r="CF32" s="56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5"/>
      <c r="CS32" s="131" t="s">
        <v>128</v>
      </c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32"/>
      <c r="DE32" s="133"/>
      <c r="DF32" s="69">
        <f>DF33+DF36+DF39+DF42+DF45+DF49+DF53</f>
        <v>60901580</v>
      </c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1"/>
      <c r="DS32" s="69">
        <f>DS33+DS36+DS39+DS42+DS45+DS49+DS53</f>
        <v>59564700</v>
      </c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1"/>
      <c r="EF32" s="69">
        <f>EF33+EF36+EF39+EF42+EF45+EF49+EF53</f>
        <v>57926300</v>
      </c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1"/>
      <c r="ES32" s="45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7"/>
    </row>
    <row r="33" spans="1:161" ht="22.5" customHeight="1" x14ac:dyDescent="0.2">
      <c r="A33" s="127" t="s">
        <v>52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48" t="s">
        <v>53</v>
      </c>
      <c r="BY33" s="49"/>
      <c r="BZ33" s="49"/>
      <c r="CA33" s="49"/>
      <c r="CB33" s="49"/>
      <c r="CC33" s="49"/>
      <c r="CD33" s="49"/>
      <c r="CE33" s="50"/>
      <c r="CF33" s="51" t="s">
        <v>54</v>
      </c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50"/>
      <c r="CS33" s="78" t="s">
        <v>54</v>
      </c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79"/>
      <c r="DF33" s="33">
        <f>DF34</f>
        <v>120000</v>
      </c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5"/>
      <c r="DS33" s="33">
        <f>DS34</f>
        <v>120000</v>
      </c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5"/>
      <c r="EF33" s="33">
        <f>EF34</f>
        <v>120000</v>
      </c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5"/>
      <c r="ES33" s="45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7"/>
    </row>
    <row r="34" spans="1:161" x14ac:dyDescent="0.2">
      <c r="A34" s="148" t="s">
        <v>55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18" t="s">
        <v>56</v>
      </c>
      <c r="BY34" s="118"/>
      <c r="BZ34" s="118"/>
      <c r="CA34" s="118"/>
      <c r="CB34" s="118"/>
      <c r="CC34" s="118"/>
      <c r="CD34" s="118"/>
      <c r="CE34" s="118"/>
      <c r="CF34" s="118" t="s">
        <v>54</v>
      </c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9" t="s">
        <v>227</v>
      </c>
      <c r="CT34" s="119"/>
      <c r="CU34" s="119"/>
      <c r="CV34" s="119"/>
      <c r="CW34" s="119"/>
      <c r="CX34" s="119"/>
      <c r="CY34" s="119"/>
      <c r="CZ34" s="119"/>
      <c r="DA34" s="119"/>
      <c r="DB34" s="119"/>
      <c r="DC34" s="119"/>
      <c r="DD34" s="119"/>
      <c r="DE34" s="119"/>
      <c r="DF34" s="86">
        <v>120000</v>
      </c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>
        <v>120000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>
        <v>120000</v>
      </c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  <c r="FE34" s="82"/>
    </row>
    <row r="35" spans="1:161" ht="24.75" customHeight="1" x14ac:dyDescent="0.2">
      <c r="A35" s="149" t="s">
        <v>226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8"/>
      <c r="CJ35" s="118"/>
      <c r="CK35" s="118"/>
      <c r="CL35" s="118"/>
      <c r="CM35" s="118"/>
      <c r="CN35" s="118"/>
      <c r="CO35" s="118"/>
      <c r="CP35" s="118"/>
      <c r="CQ35" s="118"/>
      <c r="CR35" s="118"/>
      <c r="CS35" s="119"/>
      <c r="CT35" s="119"/>
      <c r="CU35" s="119"/>
      <c r="CV35" s="119"/>
      <c r="CW35" s="119"/>
      <c r="CX35" s="119"/>
      <c r="CY35" s="119"/>
      <c r="CZ35" s="119"/>
      <c r="DA35" s="119"/>
      <c r="DB35" s="119"/>
      <c r="DC35" s="119"/>
      <c r="DD35" s="119"/>
      <c r="DE35" s="119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/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2"/>
    </row>
    <row r="36" spans="1:161" ht="11.1" customHeight="1" x14ac:dyDescent="0.2">
      <c r="A36" s="134" t="s">
        <v>57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6"/>
      <c r="BX36" s="99" t="s">
        <v>58</v>
      </c>
      <c r="BY36" s="100"/>
      <c r="BZ36" s="100"/>
      <c r="CA36" s="100"/>
      <c r="CB36" s="100"/>
      <c r="CC36" s="100"/>
      <c r="CD36" s="100"/>
      <c r="CE36" s="101"/>
      <c r="CF36" s="117" t="s">
        <v>59</v>
      </c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1"/>
      <c r="CS36" s="80" t="s">
        <v>59</v>
      </c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81"/>
      <c r="DF36" s="72">
        <f>DF37+DF38</f>
        <v>50943500</v>
      </c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4"/>
      <c r="DS36" s="72">
        <f>DS37+DS38</f>
        <v>49578200</v>
      </c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4"/>
      <c r="EF36" s="72">
        <f>EF37+EF38</f>
        <v>49246000</v>
      </c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4"/>
      <c r="ES36" s="83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5"/>
    </row>
    <row r="37" spans="1:161" ht="33.75" customHeight="1" x14ac:dyDescent="0.2">
      <c r="A37" s="123" t="s">
        <v>240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48" t="s">
        <v>60</v>
      </c>
      <c r="BY37" s="49"/>
      <c r="BZ37" s="49"/>
      <c r="CA37" s="49"/>
      <c r="CB37" s="49"/>
      <c r="CC37" s="49"/>
      <c r="CD37" s="49"/>
      <c r="CE37" s="50"/>
      <c r="CF37" s="51" t="s">
        <v>59</v>
      </c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50"/>
      <c r="CS37" s="78" t="s">
        <v>95</v>
      </c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79"/>
      <c r="DF37" s="33">
        <v>50747900</v>
      </c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5"/>
      <c r="DS37" s="33">
        <v>49352600</v>
      </c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5"/>
      <c r="EF37" s="33">
        <v>49020400</v>
      </c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5"/>
      <c r="ES37" s="45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7"/>
    </row>
    <row r="38" spans="1:161" ht="13.5" customHeight="1" x14ac:dyDescent="0.2">
      <c r="A38" s="92" t="s">
        <v>225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4"/>
      <c r="BX38" s="63"/>
      <c r="BY38" s="64"/>
      <c r="BZ38" s="64"/>
      <c r="CA38" s="64"/>
      <c r="CB38" s="64"/>
      <c r="CC38" s="64"/>
      <c r="CD38" s="64"/>
      <c r="CE38" s="79"/>
      <c r="CF38" s="51" t="s">
        <v>59</v>
      </c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50"/>
      <c r="CS38" s="78" t="s">
        <v>95</v>
      </c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79"/>
      <c r="DF38" s="33">
        <v>195600</v>
      </c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5"/>
      <c r="DS38" s="33">
        <v>225600</v>
      </c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5"/>
      <c r="EF38" s="33">
        <v>225600</v>
      </c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5"/>
      <c r="ES38" s="45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7"/>
    </row>
    <row r="39" spans="1:161" ht="11.1" customHeight="1" x14ac:dyDescent="0.2">
      <c r="A39" s="134" t="s">
        <v>61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6"/>
      <c r="BX39" s="48" t="s">
        <v>62</v>
      </c>
      <c r="BY39" s="49"/>
      <c r="BZ39" s="49"/>
      <c r="CA39" s="49"/>
      <c r="CB39" s="49"/>
      <c r="CC39" s="49"/>
      <c r="CD39" s="49"/>
      <c r="CE39" s="50"/>
      <c r="CF39" s="51" t="s">
        <v>63</v>
      </c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50"/>
      <c r="CS39" s="78" t="s">
        <v>63</v>
      </c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79"/>
      <c r="DF39" s="33">
        <f>DF40</f>
        <v>0</v>
      </c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5"/>
      <c r="DS39" s="33">
        <f>DS40</f>
        <v>0</v>
      </c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5"/>
      <c r="EF39" s="33">
        <f>EF40</f>
        <v>0</v>
      </c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5"/>
      <c r="ES39" s="45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7"/>
    </row>
    <row r="40" spans="1:161" ht="11.1" customHeight="1" x14ac:dyDescent="0.2">
      <c r="A40" s="145" t="s">
        <v>55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96" t="s">
        <v>64</v>
      </c>
      <c r="BY40" s="97"/>
      <c r="BZ40" s="97"/>
      <c r="CA40" s="97"/>
      <c r="CB40" s="97"/>
      <c r="CC40" s="97"/>
      <c r="CD40" s="97"/>
      <c r="CE40" s="98"/>
      <c r="CF40" s="125" t="s">
        <v>63</v>
      </c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8"/>
      <c r="CS40" s="126"/>
      <c r="CT40" s="106"/>
      <c r="CU40" s="106"/>
      <c r="CV40" s="106"/>
      <c r="CW40" s="106"/>
      <c r="CX40" s="106"/>
      <c r="CY40" s="106"/>
      <c r="CZ40" s="106"/>
      <c r="DA40" s="106"/>
      <c r="DB40" s="106"/>
      <c r="DC40" s="106"/>
      <c r="DD40" s="106"/>
      <c r="DE40" s="107"/>
      <c r="DF40" s="102"/>
      <c r="DG40" s="103"/>
      <c r="DH40" s="103"/>
      <c r="DI40" s="103"/>
      <c r="DJ40" s="103"/>
      <c r="DK40" s="103"/>
      <c r="DL40" s="103"/>
      <c r="DM40" s="103"/>
      <c r="DN40" s="103"/>
      <c r="DO40" s="103"/>
      <c r="DP40" s="103"/>
      <c r="DQ40" s="103"/>
      <c r="DR40" s="104"/>
      <c r="DS40" s="102"/>
      <c r="DT40" s="103"/>
      <c r="DU40" s="103"/>
      <c r="DV40" s="103"/>
      <c r="DW40" s="103"/>
      <c r="DX40" s="103"/>
      <c r="DY40" s="103"/>
      <c r="DZ40" s="103"/>
      <c r="EA40" s="103"/>
      <c r="EB40" s="103"/>
      <c r="EC40" s="103"/>
      <c r="ED40" s="103"/>
      <c r="EE40" s="104"/>
      <c r="EF40" s="102"/>
      <c r="EG40" s="103"/>
      <c r="EH40" s="103"/>
      <c r="EI40" s="103"/>
      <c r="EJ40" s="103"/>
      <c r="EK40" s="103"/>
      <c r="EL40" s="103"/>
      <c r="EM40" s="103"/>
      <c r="EN40" s="103"/>
      <c r="EO40" s="103"/>
      <c r="EP40" s="103"/>
      <c r="EQ40" s="103"/>
      <c r="ER40" s="104"/>
      <c r="ES40" s="89"/>
      <c r="ET40" s="90"/>
      <c r="EU40" s="90"/>
      <c r="EV40" s="90"/>
      <c r="EW40" s="90"/>
      <c r="EX40" s="90"/>
      <c r="EY40" s="90"/>
      <c r="EZ40" s="90"/>
      <c r="FA40" s="90"/>
      <c r="FB40" s="90"/>
      <c r="FC40" s="90"/>
      <c r="FD40" s="90"/>
      <c r="FE40" s="91"/>
    </row>
    <row r="41" spans="1:161" ht="11.1" customHeight="1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7"/>
      <c r="BX41" s="99"/>
      <c r="BY41" s="100"/>
      <c r="BZ41" s="100"/>
      <c r="CA41" s="100"/>
      <c r="CB41" s="100"/>
      <c r="CC41" s="100"/>
      <c r="CD41" s="100"/>
      <c r="CE41" s="101"/>
      <c r="CF41" s="117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1"/>
      <c r="CS41" s="80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81"/>
      <c r="DF41" s="72"/>
      <c r="DG41" s="73"/>
      <c r="DH41" s="73"/>
      <c r="DI41" s="73"/>
      <c r="DJ41" s="73"/>
      <c r="DK41" s="73"/>
      <c r="DL41" s="73"/>
      <c r="DM41" s="73"/>
      <c r="DN41" s="73"/>
      <c r="DO41" s="73"/>
      <c r="DP41" s="73"/>
      <c r="DQ41" s="73"/>
      <c r="DR41" s="74"/>
      <c r="DS41" s="72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4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4"/>
      <c r="ES41" s="83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5"/>
    </row>
    <row r="42" spans="1:161" ht="11.1" customHeight="1" x14ac:dyDescent="0.2">
      <c r="A42" s="134" t="s">
        <v>65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135"/>
      <c r="BP42" s="135"/>
      <c r="BQ42" s="135"/>
      <c r="BR42" s="135"/>
      <c r="BS42" s="135"/>
      <c r="BT42" s="135"/>
      <c r="BU42" s="135"/>
      <c r="BV42" s="135"/>
      <c r="BW42" s="136"/>
      <c r="BX42" s="48" t="s">
        <v>66</v>
      </c>
      <c r="BY42" s="49"/>
      <c r="BZ42" s="49"/>
      <c r="CA42" s="49"/>
      <c r="CB42" s="49"/>
      <c r="CC42" s="49"/>
      <c r="CD42" s="49"/>
      <c r="CE42" s="50"/>
      <c r="CF42" s="51" t="s">
        <v>67</v>
      </c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50"/>
      <c r="CS42" s="78" t="s">
        <v>67</v>
      </c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79"/>
      <c r="DF42" s="33">
        <f>DF43</f>
        <v>0</v>
      </c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5"/>
      <c r="DS42" s="33">
        <f>DS43</f>
        <v>0</v>
      </c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5"/>
      <c r="EF42" s="33">
        <f>EF43</f>
        <v>0</v>
      </c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5"/>
      <c r="ES42" s="45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7"/>
    </row>
    <row r="43" spans="1:161" ht="11.1" customHeight="1" x14ac:dyDescent="0.2">
      <c r="A43" s="137" t="s">
        <v>55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96" t="s">
        <v>228</v>
      </c>
      <c r="BY43" s="97"/>
      <c r="BZ43" s="97"/>
      <c r="CA43" s="97"/>
      <c r="CB43" s="97"/>
      <c r="CC43" s="97"/>
      <c r="CD43" s="97"/>
      <c r="CE43" s="98"/>
      <c r="CF43" s="125" t="s">
        <v>67</v>
      </c>
      <c r="CG43" s="97"/>
      <c r="CH43" s="97"/>
      <c r="CI43" s="97"/>
      <c r="CJ43" s="97"/>
      <c r="CK43" s="97"/>
      <c r="CL43" s="97"/>
      <c r="CM43" s="97"/>
      <c r="CN43" s="97"/>
      <c r="CO43" s="97"/>
      <c r="CP43" s="97"/>
      <c r="CQ43" s="97"/>
      <c r="CR43" s="98"/>
      <c r="CS43" s="126" t="s">
        <v>230</v>
      </c>
      <c r="CT43" s="106"/>
      <c r="CU43" s="106"/>
      <c r="CV43" s="106"/>
      <c r="CW43" s="106"/>
      <c r="CX43" s="106"/>
      <c r="CY43" s="106"/>
      <c r="CZ43" s="106"/>
      <c r="DA43" s="106"/>
      <c r="DB43" s="106"/>
      <c r="DC43" s="106"/>
      <c r="DD43" s="106"/>
      <c r="DE43" s="107"/>
      <c r="DF43" s="102">
        <v>0</v>
      </c>
      <c r="DG43" s="103"/>
      <c r="DH43" s="103"/>
      <c r="DI43" s="103"/>
      <c r="DJ43" s="103"/>
      <c r="DK43" s="103"/>
      <c r="DL43" s="103"/>
      <c r="DM43" s="103"/>
      <c r="DN43" s="103"/>
      <c r="DO43" s="103"/>
      <c r="DP43" s="103"/>
      <c r="DQ43" s="103"/>
      <c r="DR43" s="104"/>
      <c r="DS43" s="102">
        <v>0</v>
      </c>
      <c r="DT43" s="103"/>
      <c r="DU43" s="103"/>
      <c r="DV43" s="103"/>
      <c r="DW43" s="103"/>
      <c r="DX43" s="103"/>
      <c r="DY43" s="103"/>
      <c r="DZ43" s="103"/>
      <c r="EA43" s="103"/>
      <c r="EB43" s="103"/>
      <c r="EC43" s="103"/>
      <c r="ED43" s="103"/>
      <c r="EE43" s="104"/>
      <c r="EF43" s="102">
        <v>0</v>
      </c>
      <c r="EG43" s="103"/>
      <c r="EH43" s="103"/>
      <c r="EI43" s="103"/>
      <c r="EJ43" s="103"/>
      <c r="EK43" s="103"/>
      <c r="EL43" s="103"/>
      <c r="EM43" s="103"/>
      <c r="EN43" s="103"/>
      <c r="EO43" s="103"/>
      <c r="EP43" s="103"/>
      <c r="EQ43" s="103"/>
      <c r="ER43" s="104"/>
      <c r="ES43" s="89"/>
      <c r="ET43" s="90"/>
      <c r="EU43" s="90"/>
      <c r="EV43" s="90"/>
      <c r="EW43" s="90"/>
      <c r="EX43" s="90"/>
      <c r="EY43" s="90"/>
      <c r="EZ43" s="90"/>
      <c r="FA43" s="90"/>
      <c r="FB43" s="90"/>
      <c r="FC43" s="90"/>
      <c r="FD43" s="90"/>
      <c r="FE43" s="91"/>
    </row>
    <row r="44" spans="1:161" ht="11.1" customHeight="1" x14ac:dyDescent="0.2">
      <c r="A44" s="115" t="s">
        <v>229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6"/>
      <c r="BX44" s="99"/>
      <c r="BY44" s="100"/>
      <c r="BZ44" s="100"/>
      <c r="CA44" s="100"/>
      <c r="CB44" s="100"/>
      <c r="CC44" s="100"/>
      <c r="CD44" s="100"/>
      <c r="CE44" s="101"/>
      <c r="CF44" s="117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1"/>
      <c r="CS44" s="80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81"/>
      <c r="DF44" s="72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4"/>
      <c r="DS44" s="72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4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4"/>
      <c r="ES44" s="83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5"/>
    </row>
    <row r="45" spans="1:161" ht="11.1" customHeight="1" x14ac:dyDescent="0.2">
      <c r="A45" s="134" t="s">
        <v>68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  <c r="BK45" s="135"/>
      <c r="BL45" s="135"/>
      <c r="BM45" s="135"/>
      <c r="BN45" s="135"/>
      <c r="BO45" s="135"/>
      <c r="BP45" s="135"/>
      <c r="BQ45" s="135"/>
      <c r="BR45" s="135"/>
      <c r="BS45" s="135"/>
      <c r="BT45" s="135"/>
      <c r="BU45" s="135"/>
      <c r="BV45" s="135"/>
      <c r="BW45" s="136"/>
      <c r="BX45" s="48" t="s">
        <v>69</v>
      </c>
      <c r="BY45" s="49"/>
      <c r="BZ45" s="49"/>
      <c r="CA45" s="49"/>
      <c r="CB45" s="49"/>
      <c r="CC45" s="49"/>
      <c r="CD45" s="49"/>
      <c r="CE45" s="50"/>
      <c r="CF45" s="51" t="s">
        <v>70</v>
      </c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50"/>
      <c r="CS45" s="78" t="s">
        <v>70</v>
      </c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79"/>
      <c r="DF45" s="33">
        <f>DF46</f>
        <v>9838080</v>
      </c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5"/>
      <c r="DS45" s="33">
        <f>DS46</f>
        <v>9866500</v>
      </c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5"/>
      <c r="EF45" s="33">
        <f>EF46</f>
        <v>8560300</v>
      </c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5"/>
      <c r="ES45" s="45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7"/>
    </row>
    <row r="46" spans="1:161" ht="11.1" customHeight="1" x14ac:dyDescent="0.2">
      <c r="A46" s="137" t="s">
        <v>55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96" t="s">
        <v>71</v>
      </c>
      <c r="BY46" s="97"/>
      <c r="BZ46" s="97"/>
      <c r="CA46" s="97"/>
      <c r="CB46" s="97"/>
      <c r="CC46" s="97"/>
      <c r="CD46" s="97"/>
      <c r="CE46" s="98"/>
      <c r="CF46" s="125" t="s">
        <v>70</v>
      </c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8"/>
      <c r="CS46" s="138" t="s">
        <v>232</v>
      </c>
      <c r="CT46" s="139"/>
      <c r="CU46" s="139"/>
      <c r="CV46" s="139"/>
      <c r="CW46" s="139"/>
      <c r="CX46" s="139"/>
      <c r="CY46" s="139"/>
      <c r="CZ46" s="139"/>
      <c r="DA46" s="139"/>
      <c r="DB46" s="139"/>
      <c r="DC46" s="139"/>
      <c r="DD46" s="139"/>
      <c r="DE46" s="140"/>
      <c r="DF46" s="102">
        <v>9838080</v>
      </c>
      <c r="DG46" s="103"/>
      <c r="DH46" s="103"/>
      <c r="DI46" s="103"/>
      <c r="DJ46" s="103"/>
      <c r="DK46" s="103"/>
      <c r="DL46" s="103"/>
      <c r="DM46" s="103"/>
      <c r="DN46" s="103"/>
      <c r="DO46" s="103"/>
      <c r="DP46" s="103"/>
      <c r="DQ46" s="103"/>
      <c r="DR46" s="104"/>
      <c r="DS46" s="102">
        <v>9866500</v>
      </c>
      <c r="DT46" s="103"/>
      <c r="DU46" s="103"/>
      <c r="DV46" s="103"/>
      <c r="DW46" s="103"/>
      <c r="DX46" s="103"/>
      <c r="DY46" s="103"/>
      <c r="DZ46" s="103"/>
      <c r="EA46" s="103"/>
      <c r="EB46" s="103"/>
      <c r="EC46" s="103"/>
      <c r="ED46" s="103"/>
      <c r="EE46" s="104"/>
      <c r="EF46" s="102">
        <v>8560300</v>
      </c>
      <c r="EG46" s="103"/>
      <c r="EH46" s="103"/>
      <c r="EI46" s="103"/>
      <c r="EJ46" s="103"/>
      <c r="EK46" s="103"/>
      <c r="EL46" s="103"/>
      <c r="EM46" s="103"/>
      <c r="EN46" s="103"/>
      <c r="EO46" s="103"/>
      <c r="EP46" s="103"/>
      <c r="EQ46" s="103"/>
      <c r="ER46" s="104"/>
      <c r="ES46" s="89"/>
      <c r="ET46" s="90"/>
      <c r="EU46" s="90"/>
      <c r="EV46" s="90"/>
      <c r="EW46" s="90"/>
      <c r="EX46" s="90"/>
      <c r="EY46" s="90"/>
      <c r="EZ46" s="90"/>
      <c r="FA46" s="90"/>
      <c r="FB46" s="90"/>
      <c r="FC46" s="90"/>
      <c r="FD46" s="90"/>
      <c r="FE46" s="91"/>
    </row>
    <row r="47" spans="1:161" ht="23.25" customHeight="1" x14ac:dyDescent="0.2">
      <c r="A47" s="114" t="s">
        <v>231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44"/>
      <c r="BX47" s="99"/>
      <c r="BY47" s="100"/>
      <c r="BZ47" s="100"/>
      <c r="CA47" s="100"/>
      <c r="CB47" s="100"/>
      <c r="CC47" s="100"/>
      <c r="CD47" s="100"/>
      <c r="CE47" s="101"/>
      <c r="CF47" s="117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0"/>
      <c r="CR47" s="101"/>
      <c r="CS47" s="141"/>
      <c r="CT47" s="142"/>
      <c r="CU47" s="142"/>
      <c r="CV47" s="142"/>
      <c r="CW47" s="142"/>
      <c r="CX47" s="142"/>
      <c r="CY47" s="142"/>
      <c r="CZ47" s="142"/>
      <c r="DA47" s="142"/>
      <c r="DB47" s="142"/>
      <c r="DC47" s="142"/>
      <c r="DD47" s="142"/>
      <c r="DE47" s="143"/>
      <c r="DF47" s="72"/>
      <c r="DG47" s="73"/>
      <c r="DH47" s="73"/>
      <c r="DI47" s="73"/>
      <c r="DJ47" s="73"/>
      <c r="DK47" s="73"/>
      <c r="DL47" s="73"/>
      <c r="DM47" s="73"/>
      <c r="DN47" s="73"/>
      <c r="DO47" s="73"/>
      <c r="DP47" s="73"/>
      <c r="DQ47" s="73"/>
      <c r="DR47" s="74"/>
      <c r="DS47" s="72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4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4"/>
      <c r="ES47" s="83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5"/>
    </row>
    <row r="48" spans="1:161" ht="11.1" customHeight="1" x14ac:dyDescent="0.2">
      <c r="A48" s="114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6"/>
      <c r="BX48" s="48"/>
      <c r="BY48" s="49"/>
      <c r="BZ48" s="49"/>
      <c r="CA48" s="49"/>
      <c r="CB48" s="49"/>
      <c r="CC48" s="49"/>
      <c r="CD48" s="49"/>
      <c r="CE48" s="50"/>
      <c r="CF48" s="51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50"/>
      <c r="CS48" s="78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79"/>
      <c r="DF48" s="33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5"/>
      <c r="DS48" s="33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5"/>
      <c r="EF48" s="33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5"/>
      <c r="ES48" s="45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7"/>
    </row>
    <row r="49" spans="1:161" ht="11.1" customHeight="1" x14ac:dyDescent="0.2">
      <c r="A49" s="134" t="s">
        <v>72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5"/>
      <c r="BQ49" s="135"/>
      <c r="BR49" s="135"/>
      <c r="BS49" s="135"/>
      <c r="BT49" s="135"/>
      <c r="BU49" s="135"/>
      <c r="BV49" s="135"/>
      <c r="BW49" s="136"/>
      <c r="BX49" s="48" t="s">
        <v>73</v>
      </c>
      <c r="BY49" s="49"/>
      <c r="BZ49" s="49"/>
      <c r="CA49" s="49"/>
      <c r="CB49" s="49"/>
      <c r="CC49" s="49"/>
      <c r="CD49" s="49"/>
      <c r="CE49" s="50"/>
      <c r="CF49" s="51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50"/>
      <c r="CS49" s="78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79"/>
      <c r="DF49" s="33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5"/>
      <c r="DS49" s="33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5"/>
      <c r="EF49" s="33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5"/>
      <c r="ES49" s="45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7"/>
    </row>
    <row r="50" spans="1:161" ht="11.1" customHeight="1" x14ac:dyDescent="0.2">
      <c r="A50" s="137" t="s">
        <v>55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96"/>
      <c r="BY50" s="97"/>
      <c r="BZ50" s="97"/>
      <c r="CA50" s="97"/>
      <c r="CB50" s="97"/>
      <c r="CC50" s="97"/>
      <c r="CD50" s="97"/>
      <c r="CE50" s="98"/>
      <c r="CF50" s="125"/>
      <c r="CG50" s="97"/>
      <c r="CH50" s="97"/>
      <c r="CI50" s="97"/>
      <c r="CJ50" s="97"/>
      <c r="CK50" s="97"/>
      <c r="CL50" s="97"/>
      <c r="CM50" s="97"/>
      <c r="CN50" s="97"/>
      <c r="CO50" s="97"/>
      <c r="CP50" s="97"/>
      <c r="CQ50" s="97"/>
      <c r="CR50" s="98"/>
      <c r="CS50" s="126"/>
      <c r="CT50" s="106"/>
      <c r="CU50" s="106"/>
      <c r="CV50" s="106"/>
      <c r="CW50" s="106"/>
      <c r="CX50" s="106"/>
      <c r="CY50" s="106"/>
      <c r="CZ50" s="106"/>
      <c r="DA50" s="106"/>
      <c r="DB50" s="106"/>
      <c r="DC50" s="106"/>
      <c r="DD50" s="106"/>
      <c r="DE50" s="107"/>
      <c r="DF50" s="102"/>
      <c r="DG50" s="103"/>
      <c r="DH50" s="103"/>
      <c r="DI50" s="103"/>
      <c r="DJ50" s="103"/>
      <c r="DK50" s="103"/>
      <c r="DL50" s="103"/>
      <c r="DM50" s="103"/>
      <c r="DN50" s="103"/>
      <c r="DO50" s="103"/>
      <c r="DP50" s="103"/>
      <c r="DQ50" s="103"/>
      <c r="DR50" s="104"/>
      <c r="DS50" s="102"/>
      <c r="DT50" s="103"/>
      <c r="DU50" s="103"/>
      <c r="DV50" s="103"/>
      <c r="DW50" s="103"/>
      <c r="DX50" s="103"/>
      <c r="DY50" s="103"/>
      <c r="DZ50" s="103"/>
      <c r="EA50" s="103"/>
      <c r="EB50" s="103"/>
      <c r="EC50" s="103"/>
      <c r="ED50" s="103"/>
      <c r="EE50" s="104"/>
      <c r="EF50" s="102"/>
      <c r="EG50" s="103"/>
      <c r="EH50" s="103"/>
      <c r="EI50" s="103"/>
      <c r="EJ50" s="103"/>
      <c r="EK50" s="103"/>
      <c r="EL50" s="103"/>
      <c r="EM50" s="103"/>
      <c r="EN50" s="103"/>
      <c r="EO50" s="103"/>
      <c r="EP50" s="103"/>
      <c r="EQ50" s="103"/>
      <c r="ER50" s="104"/>
      <c r="ES50" s="89"/>
      <c r="ET50" s="90"/>
      <c r="EU50" s="90"/>
      <c r="EV50" s="90"/>
      <c r="EW50" s="90"/>
      <c r="EX50" s="90"/>
      <c r="EY50" s="90"/>
      <c r="EZ50" s="90"/>
      <c r="FA50" s="90"/>
      <c r="FB50" s="90"/>
      <c r="FC50" s="90"/>
      <c r="FD50" s="90"/>
      <c r="FE50" s="91"/>
    </row>
    <row r="51" spans="1:161" ht="11.1" customHeight="1" x14ac:dyDescent="0.2">
      <c r="A51" s="115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6"/>
      <c r="BX51" s="99"/>
      <c r="BY51" s="100"/>
      <c r="BZ51" s="100"/>
      <c r="CA51" s="100"/>
      <c r="CB51" s="100"/>
      <c r="CC51" s="100"/>
      <c r="CD51" s="100"/>
      <c r="CE51" s="101"/>
      <c r="CF51" s="117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1"/>
      <c r="CS51" s="80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81"/>
      <c r="DF51" s="72"/>
      <c r="DG51" s="73"/>
      <c r="DH51" s="73"/>
      <c r="DI51" s="73"/>
      <c r="DJ51" s="73"/>
      <c r="DK51" s="73"/>
      <c r="DL51" s="73"/>
      <c r="DM51" s="73"/>
      <c r="DN51" s="73"/>
      <c r="DO51" s="73"/>
      <c r="DP51" s="73"/>
      <c r="DQ51" s="73"/>
      <c r="DR51" s="74"/>
      <c r="DS51" s="72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4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4"/>
      <c r="ES51" s="83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5"/>
    </row>
    <row r="52" spans="1:161" ht="11.1" customHeight="1" x14ac:dyDescent="0.2">
      <c r="A52" s="114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6"/>
      <c r="BX52" s="48"/>
      <c r="BY52" s="49"/>
      <c r="BZ52" s="49"/>
      <c r="CA52" s="49"/>
      <c r="CB52" s="49"/>
      <c r="CC52" s="49"/>
      <c r="CD52" s="49"/>
      <c r="CE52" s="50"/>
      <c r="CF52" s="51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50"/>
      <c r="CS52" s="78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79"/>
      <c r="DF52" s="33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5"/>
      <c r="DS52" s="33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5"/>
      <c r="EF52" s="33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5"/>
      <c r="ES52" s="45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7"/>
    </row>
    <row r="53" spans="1:161" ht="12.75" customHeight="1" x14ac:dyDescent="0.2">
      <c r="A53" s="134" t="s">
        <v>74</v>
      </c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5"/>
      <c r="BR53" s="135"/>
      <c r="BS53" s="135"/>
      <c r="BT53" s="135"/>
      <c r="BU53" s="135"/>
      <c r="BV53" s="135"/>
      <c r="BW53" s="136"/>
      <c r="BX53" s="48" t="s">
        <v>75</v>
      </c>
      <c r="BY53" s="49"/>
      <c r="BZ53" s="49"/>
      <c r="CA53" s="49"/>
      <c r="CB53" s="49"/>
      <c r="CC53" s="49"/>
      <c r="CD53" s="49"/>
      <c r="CE53" s="50"/>
      <c r="CF53" s="51" t="s">
        <v>47</v>
      </c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50"/>
      <c r="CS53" s="78" t="s">
        <v>59</v>
      </c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79"/>
      <c r="DF53" s="33">
        <f>DF54</f>
        <v>0</v>
      </c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5"/>
      <c r="DS53" s="33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5"/>
      <c r="EF53" s="33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5"/>
      <c r="ES53" s="45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7"/>
    </row>
    <row r="54" spans="1:161" ht="33.75" customHeight="1" x14ac:dyDescent="0.2">
      <c r="A54" s="123" t="s">
        <v>76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48" t="s">
        <v>77</v>
      </c>
      <c r="BY54" s="49"/>
      <c r="BZ54" s="49"/>
      <c r="CA54" s="49"/>
      <c r="CB54" s="49"/>
      <c r="CC54" s="49"/>
      <c r="CD54" s="49"/>
      <c r="CE54" s="50"/>
      <c r="CF54" s="51" t="s">
        <v>78</v>
      </c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50"/>
      <c r="CS54" s="78" t="s">
        <v>95</v>
      </c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79"/>
      <c r="DF54" s="33">
        <v>0</v>
      </c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5"/>
      <c r="DS54" s="33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5"/>
      <c r="EF54" s="33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5"/>
      <c r="ES54" s="45" t="s">
        <v>47</v>
      </c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7"/>
    </row>
    <row r="55" spans="1:161" ht="11.1" customHeight="1" x14ac:dyDescent="0.2">
      <c r="A55" s="114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6"/>
      <c r="BX55" s="48"/>
      <c r="BY55" s="49"/>
      <c r="BZ55" s="49"/>
      <c r="CA55" s="49"/>
      <c r="CB55" s="49"/>
      <c r="CC55" s="49"/>
      <c r="CD55" s="49"/>
      <c r="CE55" s="50"/>
      <c r="CF55" s="51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50"/>
      <c r="CS55" s="78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79"/>
      <c r="DF55" s="33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5"/>
      <c r="DS55" s="33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5"/>
      <c r="EF55" s="33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5"/>
      <c r="ES55" s="45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6"/>
      <c r="FE55" s="47"/>
    </row>
    <row r="56" spans="1:161" ht="11.1" customHeight="1" x14ac:dyDescent="0.2">
      <c r="A56" s="52" t="s">
        <v>79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3" t="s">
        <v>80</v>
      </c>
      <c r="BY56" s="54"/>
      <c r="BZ56" s="54"/>
      <c r="CA56" s="54"/>
      <c r="CB56" s="54"/>
      <c r="CC56" s="54"/>
      <c r="CD56" s="54"/>
      <c r="CE56" s="55"/>
      <c r="CF56" s="56" t="s">
        <v>47</v>
      </c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5"/>
      <c r="CS56" s="131" t="s">
        <v>203</v>
      </c>
      <c r="CT56" s="132"/>
      <c r="CU56" s="132"/>
      <c r="CV56" s="132"/>
      <c r="CW56" s="132"/>
      <c r="CX56" s="132"/>
      <c r="CY56" s="132"/>
      <c r="CZ56" s="132"/>
      <c r="DA56" s="132"/>
      <c r="DB56" s="132"/>
      <c r="DC56" s="132"/>
      <c r="DD56" s="132"/>
      <c r="DE56" s="133"/>
      <c r="DF56" s="69">
        <f>DF57+DF80+DF84+DF91</f>
        <v>60901580</v>
      </c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1"/>
      <c r="DS56" s="69">
        <f>DS57+DS80+DS84+DS91</f>
        <v>59564700</v>
      </c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1"/>
      <c r="EF56" s="69">
        <f>EF57+EF80+EF84+EF91</f>
        <v>57926300</v>
      </c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1"/>
      <c r="ES56" s="45"/>
      <c r="ET56" s="46"/>
      <c r="EU56" s="46"/>
      <c r="EV56" s="46"/>
      <c r="EW56" s="46"/>
      <c r="EX56" s="46"/>
      <c r="EY56" s="46"/>
      <c r="EZ56" s="46"/>
      <c r="FA56" s="46"/>
      <c r="FB56" s="46"/>
      <c r="FC56" s="46"/>
      <c r="FD56" s="46"/>
      <c r="FE56" s="47"/>
    </row>
    <row r="57" spans="1:161" ht="22.5" customHeight="1" x14ac:dyDescent="0.2">
      <c r="A57" s="27" t="s">
        <v>81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48" t="s">
        <v>82</v>
      </c>
      <c r="BY57" s="49"/>
      <c r="BZ57" s="49"/>
      <c r="CA57" s="49"/>
      <c r="CB57" s="49"/>
      <c r="CC57" s="49"/>
      <c r="CD57" s="49"/>
      <c r="CE57" s="50"/>
      <c r="CF57" s="51" t="s">
        <v>47</v>
      </c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50"/>
      <c r="CS57" s="78" t="s">
        <v>204</v>
      </c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79"/>
      <c r="DF57" s="33">
        <f>DF58+DF62+DF66+DF76</f>
        <v>46707720</v>
      </c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5"/>
      <c r="DS57" s="33">
        <f>DS58+DS62+DS66+DS76</f>
        <v>46499100</v>
      </c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5"/>
      <c r="EF57" s="33">
        <f>EF58+EF62+EF66+EF76</f>
        <v>46499100</v>
      </c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5"/>
      <c r="ES57" s="45" t="s">
        <v>47</v>
      </c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7"/>
    </row>
    <row r="58" spans="1:161" ht="22.5" customHeight="1" x14ac:dyDescent="0.2">
      <c r="A58" s="123" t="s">
        <v>83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48" t="s">
        <v>84</v>
      </c>
      <c r="BY58" s="49"/>
      <c r="BZ58" s="49"/>
      <c r="CA58" s="49"/>
      <c r="CB58" s="49"/>
      <c r="CC58" s="49"/>
      <c r="CD58" s="49"/>
      <c r="CE58" s="50"/>
      <c r="CF58" s="51" t="s">
        <v>85</v>
      </c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50"/>
      <c r="CS58" s="78" t="s">
        <v>205</v>
      </c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79"/>
      <c r="DF58" s="33">
        <f>DF59+DF60+DF61</f>
        <v>35873300</v>
      </c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5"/>
      <c r="DS58" s="33">
        <f>DS59+DS60+DS61</f>
        <v>35666700</v>
      </c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5"/>
      <c r="EF58" s="33">
        <f>EF59+EF60+EF61</f>
        <v>35666700</v>
      </c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5"/>
      <c r="ES58" s="45" t="s">
        <v>47</v>
      </c>
      <c r="ET58" s="46"/>
      <c r="EU58" s="46"/>
      <c r="EV58" s="46"/>
      <c r="EW58" s="46"/>
      <c r="EX58" s="46"/>
      <c r="EY58" s="46"/>
      <c r="EZ58" s="46"/>
      <c r="FA58" s="46"/>
      <c r="FB58" s="46"/>
      <c r="FC58" s="46"/>
      <c r="FD58" s="46"/>
      <c r="FE58" s="47"/>
    </row>
    <row r="59" spans="1:161" ht="22.5" customHeight="1" x14ac:dyDescent="0.2">
      <c r="A59" s="123" t="s">
        <v>244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48" t="s">
        <v>239</v>
      </c>
      <c r="BY59" s="49"/>
      <c r="BZ59" s="49"/>
      <c r="CA59" s="49"/>
      <c r="CB59" s="49"/>
      <c r="CC59" s="49"/>
      <c r="CD59" s="49"/>
      <c r="CE59" s="50"/>
      <c r="CF59" s="51" t="s">
        <v>85</v>
      </c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50"/>
      <c r="CS59" s="78" t="s">
        <v>205</v>
      </c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79"/>
      <c r="DF59" s="33">
        <v>140000</v>
      </c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5"/>
      <c r="DS59" s="33">
        <v>140000</v>
      </c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5"/>
      <c r="EF59" s="33">
        <v>140000</v>
      </c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5"/>
      <c r="ES59" s="45" t="s">
        <v>47</v>
      </c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7"/>
    </row>
    <row r="60" spans="1:161" ht="22.5" customHeight="1" x14ac:dyDescent="0.2">
      <c r="A60" s="123" t="s">
        <v>242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48" t="s">
        <v>243</v>
      </c>
      <c r="BY60" s="49"/>
      <c r="BZ60" s="49"/>
      <c r="CA60" s="49"/>
      <c r="CB60" s="49"/>
      <c r="CC60" s="49"/>
      <c r="CD60" s="49"/>
      <c r="CE60" s="50"/>
      <c r="CF60" s="51" t="s">
        <v>85</v>
      </c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50"/>
      <c r="CS60" s="78" t="s">
        <v>205</v>
      </c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79"/>
      <c r="DF60" s="33">
        <f>32983000-200000</f>
        <v>32783000</v>
      </c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5"/>
      <c r="DS60" s="205">
        <f>32783000-200000</f>
        <v>32583000</v>
      </c>
      <c r="DT60" s="206"/>
      <c r="DU60" s="206"/>
      <c r="DV60" s="206"/>
      <c r="DW60" s="206"/>
      <c r="DX60" s="206"/>
      <c r="DY60" s="206"/>
      <c r="DZ60" s="206"/>
      <c r="EA60" s="206"/>
      <c r="EB60" s="206"/>
      <c r="EC60" s="206"/>
      <c r="ED60" s="206"/>
      <c r="EE60" s="207"/>
      <c r="EF60" s="205">
        <f>32783000-200000</f>
        <v>32583000</v>
      </c>
      <c r="EG60" s="206"/>
      <c r="EH60" s="206"/>
      <c r="EI60" s="206"/>
      <c r="EJ60" s="206"/>
      <c r="EK60" s="206"/>
      <c r="EL60" s="206"/>
      <c r="EM60" s="206"/>
      <c r="EN60" s="206"/>
      <c r="EO60" s="206"/>
      <c r="EP60" s="206"/>
      <c r="EQ60" s="206"/>
      <c r="ER60" s="207"/>
      <c r="ES60" s="45" t="s">
        <v>47</v>
      </c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7"/>
    </row>
    <row r="61" spans="1:161" ht="22.5" customHeight="1" x14ac:dyDescent="0.2">
      <c r="A61" s="123" t="s">
        <v>245</v>
      </c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48" t="s">
        <v>249</v>
      </c>
      <c r="BY61" s="49"/>
      <c r="BZ61" s="49"/>
      <c r="CA61" s="49"/>
      <c r="CB61" s="49"/>
      <c r="CC61" s="49"/>
      <c r="CD61" s="49"/>
      <c r="CE61" s="50"/>
      <c r="CF61" s="51" t="s">
        <v>85</v>
      </c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50"/>
      <c r="CS61" s="78" t="s">
        <v>205</v>
      </c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79"/>
      <c r="DF61" s="33">
        <v>2950300</v>
      </c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5"/>
      <c r="DS61" s="120">
        <v>2943700</v>
      </c>
      <c r="DT61" s="121"/>
      <c r="DU61" s="121"/>
      <c r="DV61" s="121"/>
      <c r="DW61" s="121"/>
      <c r="DX61" s="121"/>
      <c r="DY61" s="121"/>
      <c r="DZ61" s="121"/>
      <c r="EA61" s="121"/>
      <c r="EB61" s="121"/>
      <c r="EC61" s="121"/>
      <c r="ED61" s="121"/>
      <c r="EE61" s="122"/>
      <c r="EF61" s="120">
        <v>2943700</v>
      </c>
      <c r="EG61" s="121"/>
      <c r="EH61" s="121"/>
      <c r="EI61" s="121"/>
      <c r="EJ61" s="121"/>
      <c r="EK61" s="121"/>
      <c r="EL61" s="121"/>
      <c r="EM61" s="121"/>
      <c r="EN61" s="121"/>
      <c r="EO61" s="121"/>
      <c r="EP61" s="121"/>
      <c r="EQ61" s="121"/>
      <c r="ER61" s="122"/>
      <c r="ES61" s="45" t="s">
        <v>47</v>
      </c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7"/>
    </row>
    <row r="62" spans="1:161" ht="22.5" customHeight="1" x14ac:dyDescent="0.2">
      <c r="A62" s="123" t="s">
        <v>83</v>
      </c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  <c r="BM62" s="124"/>
      <c r="BN62" s="124"/>
      <c r="BO62" s="124"/>
      <c r="BP62" s="124"/>
      <c r="BQ62" s="124"/>
      <c r="BR62" s="124"/>
      <c r="BS62" s="124"/>
      <c r="BT62" s="124"/>
      <c r="BU62" s="124"/>
      <c r="BV62" s="124"/>
      <c r="BW62" s="124"/>
      <c r="BX62" s="48" t="s">
        <v>87</v>
      </c>
      <c r="BY62" s="49"/>
      <c r="BZ62" s="49"/>
      <c r="CA62" s="49"/>
      <c r="CB62" s="49"/>
      <c r="CC62" s="49"/>
      <c r="CD62" s="49"/>
      <c r="CE62" s="50"/>
      <c r="CF62" s="51" t="s">
        <v>85</v>
      </c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50"/>
      <c r="CS62" s="78" t="s">
        <v>247</v>
      </c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79"/>
      <c r="DF62" s="33">
        <v>0</v>
      </c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5"/>
      <c r="DS62" s="33">
        <v>0</v>
      </c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5"/>
      <c r="EF62" s="33">
        <v>0</v>
      </c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5"/>
      <c r="ES62" s="45" t="s">
        <v>47</v>
      </c>
      <c r="ET62" s="46"/>
      <c r="EU62" s="46"/>
      <c r="EV62" s="46"/>
      <c r="EW62" s="46"/>
      <c r="EX62" s="46"/>
      <c r="EY62" s="46"/>
      <c r="EZ62" s="46"/>
      <c r="FA62" s="46"/>
      <c r="FB62" s="46"/>
      <c r="FC62" s="46"/>
      <c r="FD62" s="46"/>
      <c r="FE62" s="47"/>
    </row>
    <row r="63" spans="1:161" ht="22.5" customHeight="1" x14ac:dyDescent="0.2">
      <c r="A63" s="123" t="s">
        <v>244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24"/>
      <c r="BR63" s="124"/>
      <c r="BS63" s="124"/>
      <c r="BT63" s="124"/>
      <c r="BU63" s="124"/>
      <c r="BV63" s="124"/>
      <c r="BW63" s="124"/>
      <c r="BX63" s="48" t="s">
        <v>246</v>
      </c>
      <c r="BY63" s="49"/>
      <c r="BZ63" s="49"/>
      <c r="CA63" s="49"/>
      <c r="CB63" s="49"/>
      <c r="CC63" s="49"/>
      <c r="CD63" s="49"/>
      <c r="CE63" s="50"/>
      <c r="CF63" s="51" t="s">
        <v>85</v>
      </c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50"/>
      <c r="CS63" s="78" t="s">
        <v>247</v>
      </c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79"/>
      <c r="DF63" s="33">
        <v>0</v>
      </c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5"/>
      <c r="DS63" s="33">
        <v>0</v>
      </c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5"/>
      <c r="EF63" s="33">
        <v>0</v>
      </c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5"/>
      <c r="ES63" s="45" t="s">
        <v>47</v>
      </c>
      <c r="ET63" s="46"/>
      <c r="EU63" s="46"/>
      <c r="EV63" s="46"/>
      <c r="EW63" s="46"/>
      <c r="EX63" s="46"/>
      <c r="EY63" s="46"/>
      <c r="EZ63" s="46"/>
      <c r="FA63" s="46"/>
      <c r="FB63" s="46"/>
      <c r="FC63" s="46"/>
      <c r="FD63" s="46"/>
      <c r="FE63" s="47"/>
    </row>
    <row r="64" spans="1:161" ht="22.5" customHeight="1" x14ac:dyDescent="0.2">
      <c r="A64" s="123" t="s">
        <v>242</v>
      </c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  <c r="BL64" s="124"/>
      <c r="BM64" s="124"/>
      <c r="BN64" s="124"/>
      <c r="BO64" s="124"/>
      <c r="BP64" s="124"/>
      <c r="BQ64" s="124"/>
      <c r="BR64" s="124"/>
      <c r="BS64" s="124"/>
      <c r="BT64" s="124"/>
      <c r="BU64" s="124"/>
      <c r="BV64" s="124"/>
      <c r="BW64" s="124"/>
      <c r="BX64" s="48" t="s">
        <v>248</v>
      </c>
      <c r="BY64" s="49"/>
      <c r="BZ64" s="49"/>
      <c r="CA64" s="49"/>
      <c r="CB64" s="49"/>
      <c r="CC64" s="49"/>
      <c r="CD64" s="49"/>
      <c r="CE64" s="50"/>
      <c r="CF64" s="51" t="s">
        <v>85</v>
      </c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50"/>
      <c r="CS64" s="78" t="s">
        <v>247</v>
      </c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79"/>
      <c r="DF64" s="120">
        <v>200000</v>
      </c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2"/>
      <c r="DS64" s="120">
        <v>200000</v>
      </c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2"/>
      <c r="EF64" s="120">
        <v>200000</v>
      </c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2"/>
      <c r="ES64" s="45" t="s">
        <v>47</v>
      </c>
      <c r="ET64" s="46"/>
      <c r="EU64" s="46"/>
      <c r="EV64" s="46"/>
      <c r="EW64" s="46"/>
      <c r="EX64" s="46"/>
      <c r="EY64" s="46"/>
      <c r="EZ64" s="46"/>
      <c r="FA64" s="46"/>
      <c r="FB64" s="46"/>
      <c r="FC64" s="46"/>
      <c r="FD64" s="46"/>
      <c r="FE64" s="47"/>
    </row>
    <row r="65" spans="1:161" ht="22.5" customHeight="1" x14ac:dyDescent="0.2">
      <c r="A65" s="123" t="s">
        <v>245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BM65" s="124"/>
      <c r="BN65" s="124"/>
      <c r="BO65" s="124"/>
      <c r="BP65" s="124"/>
      <c r="BQ65" s="124"/>
      <c r="BR65" s="124"/>
      <c r="BS65" s="124"/>
      <c r="BT65" s="124"/>
      <c r="BU65" s="124"/>
      <c r="BV65" s="124"/>
      <c r="BW65" s="124"/>
      <c r="BX65" s="48" t="s">
        <v>250</v>
      </c>
      <c r="BY65" s="49"/>
      <c r="BZ65" s="49"/>
      <c r="CA65" s="49"/>
      <c r="CB65" s="49"/>
      <c r="CC65" s="49"/>
      <c r="CD65" s="49"/>
      <c r="CE65" s="50"/>
      <c r="CF65" s="51" t="s">
        <v>85</v>
      </c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50"/>
      <c r="CS65" s="78" t="s">
        <v>247</v>
      </c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79"/>
      <c r="DF65" s="120">
        <v>0</v>
      </c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2"/>
      <c r="DS65" s="120">
        <v>0</v>
      </c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2"/>
      <c r="EF65" s="120">
        <v>0</v>
      </c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2"/>
      <c r="ES65" s="45" t="s">
        <v>47</v>
      </c>
      <c r="ET65" s="46"/>
      <c r="EU65" s="46"/>
      <c r="EV65" s="46"/>
      <c r="EW65" s="46"/>
      <c r="EX65" s="46"/>
      <c r="EY65" s="46"/>
      <c r="EZ65" s="46"/>
      <c r="FA65" s="46"/>
      <c r="FB65" s="46"/>
      <c r="FC65" s="46"/>
      <c r="FD65" s="46"/>
      <c r="FE65" s="47"/>
    </row>
    <row r="66" spans="1:161" ht="11.1" customHeight="1" x14ac:dyDescent="0.2">
      <c r="A66" s="114" t="s">
        <v>86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6"/>
      <c r="BX66" s="48" t="s">
        <v>89</v>
      </c>
      <c r="BY66" s="49"/>
      <c r="BZ66" s="49"/>
      <c r="CA66" s="49"/>
      <c r="CB66" s="49"/>
      <c r="CC66" s="49"/>
      <c r="CD66" s="49"/>
      <c r="CE66" s="50"/>
      <c r="CF66" s="51" t="s">
        <v>88</v>
      </c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50"/>
      <c r="CS66" s="78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79"/>
      <c r="DF66" s="33">
        <f>DF67+DF68+DF69+DF70+DF71+DF72+DF73+DF74+DF75</f>
        <v>500</v>
      </c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5"/>
      <c r="DS66" s="33">
        <f>DS67+DS68+DS69+DS70+DS71+DS72+DS73+DS74+DS75</f>
        <v>500</v>
      </c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5"/>
      <c r="EF66" s="33">
        <f>EF67+EF68+EF69+EF70+EF71+EF72+EF73+EF74+EF75</f>
        <v>500</v>
      </c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5"/>
      <c r="ES66" s="45" t="s">
        <v>47</v>
      </c>
      <c r="ET66" s="46"/>
      <c r="EU66" s="46"/>
      <c r="EV66" s="46"/>
      <c r="EW66" s="46"/>
      <c r="EX66" s="46"/>
      <c r="EY66" s="46"/>
      <c r="EZ66" s="46"/>
      <c r="FA66" s="46"/>
      <c r="FB66" s="46"/>
      <c r="FC66" s="46"/>
      <c r="FD66" s="46"/>
      <c r="FE66" s="47"/>
    </row>
    <row r="67" spans="1:161" ht="23.25" customHeight="1" x14ac:dyDescent="0.2">
      <c r="A67" s="123" t="s">
        <v>244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24"/>
      <c r="BN67" s="124"/>
      <c r="BO67" s="124"/>
      <c r="BP67" s="124"/>
      <c r="BQ67" s="124"/>
      <c r="BR67" s="124"/>
      <c r="BS67" s="124"/>
      <c r="BT67" s="124"/>
      <c r="BU67" s="124"/>
      <c r="BV67" s="124"/>
      <c r="BW67" s="124"/>
      <c r="BX67" s="48" t="s">
        <v>252</v>
      </c>
      <c r="BY67" s="49"/>
      <c r="BZ67" s="49"/>
      <c r="CA67" s="49"/>
      <c r="CB67" s="49"/>
      <c r="CC67" s="49"/>
      <c r="CD67" s="49"/>
      <c r="CE67" s="50"/>
      <c r="CF67" s="51" t="s">
        <v>88</v>
      </c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50"/>
      <c r="CS67" s="78" t="s">
        <v>251</v>
      </c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79"/>
      <c r="DF67" s="33">
        <v>0</v>
      </c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5"/>
      <c r="DS67" s="33">
        <v>0</v>
      </c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5"/>
      <c r="EF67" s="33">
        <v>0</v>
      </c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5"/>
      <c r="ES67" s="45" t="s">
        <v>47</v>
      </c>
      <c r="ET67" s="46"/>
      <c r="EU67" s="46"/>
      <c r="EV67" s="46"/>
      <c r="EW67" s="46"/>
      <c r="EX67" s="46"/>
      <c r="EY67" s="46"/>
      <c r="EZ67" s="46"/>
      <c r="FA67" s="46"/>
      <c r="FB67" s="46"/>
      <c r="FC67" s="46"/>
      <c r="FD67" s="46"/>
      <c r="FE67" s="47"/>
    </row>
    <row r="68" spans="1:161" ht="23.25" customHeight="1" x14ac:dyDescent="0.2">
      <c r="A68" s="123" t="s">
        <v>242</v>
      </c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4"/>
      <c r="AM68" s="124"/>
      <c r="AN68" s="124"/>
      <c r="AO68" s="124"/>
      <c r="AP68" s="124"/>
      <c r="AQ68" s="124"/>
      <c r="AR68" s="124"/>
      <c r="AS68" s="124"/>
      <c r="AT68" s="124"/>
      <c r="AU68" s="124"/>
      <c r="AV68" s="124"/>
      <c r="AW68" s="124"/>
      <c r="AX68" s="124"/>
      <c r="AY68" s="124"/>
      <c r="AZ68" s="124"/>
      <c r="BA68" s="124"/>
      <c r="BB68" s="124"/>
      <c r="BC68" s="124"/>
      <c r="BD68" s="124"/>
      <c r="BE68" s="124"/>
      <c r="BF68" s="124"/>
      <c r="BG68" s="124"/>
      <c r="BH68" s="124"/>
      <c r="BI68" s="124"/>
      <c r="BJ68" s="124"/>
      <c r="BK68" s="124"/>
      <c r="BL68" s="124"/>
      <c r="BM68" s="124"/>
      <c r="BN68" s="124"/>
      <c r="BO68" s="124"/>
      <c r="BP68" s="124"/>
      <c r="BQ68" s="124"/>
      <c r="BR68" s="124"/>
      <c r="BS68" s="124"/>
      <c r="BT68" s="124"/>
      <c r="BU68" s="124"/>
      <c r="BV68" s="124"/>
      <c r="BW68" s="124"/>
      <c r="BX68" s="48" t="s">
        <v>253</v>
      </c>
      <c r="BY68" s="49"/>
      <c r="BZ68" s="49"/>
      <c r="CA68" s="49"/>
      <c r="CB68" s="49"/>
      <c r="CC68" s="49"/>
      <c r="CD68" s="49"/>
      <c r="CE68" s="50"/>
      <c r="CF68" s="51" t="s">
        <v>88</v>
      </c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50"/>
      <c r="CS68" s="78" t="s">
        <v>251</v>
      </c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79"/>
      <c r="DF68" s="33">
        <v>0</v>
      </c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5"/>
      <c r="DS68" s="33">
        <v>0</v>
      </c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5"/>
      <c r="EF68" s="33">
        <v>0</v>
      </c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5"/>
      <c r="ES68" s="45" t="s">
        <v>47</v>
      </c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7"/>
    </row>
    <row r="69" spans="1:161" ht="19.5" customHeight="1" x14ac:dyDescent="0.2">
      <c r="A69" s="123" t="s">
        <v>245</v>
      </c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48" t="s">
        <v>254</v>
      </c>
      <c r="BY69" s="49"/>
      <c r="BZ69" s="49"/>
      <c r="CA69" s="49"/>
      <c r="CB69" s="49"/>
      <c r="CC69" s="49"/>
      <c r="CD69" s="49"/>
      <c r="CE69" s="50"/>
      <c r="CF69" s="51" t="s">
        <v>88</v>
      </c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50"/>
      <c r="CS69" s="78" t="s">
        <v>251</v>
      </c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79"/>
      <c r="DF69" s="33">
        <v>0</v>
      </c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5"/>
      <c r="DS69" s="33">
        <v>0</v>
      </c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5"/>
      <c r="EF69" s="33">
        <v>0</v>
      </c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5"/>
      <c r="ES69" s="45" t="s">
        <v>47</v>
      </c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7"/>
    </row>
    <row r="70" spans="1:161" ht="19.5" customHeight="1" x14ac:dyDescent="0.2">
      <c r="A70" s="123" t="s">
        <v>244</v>
      </c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48" t="s">
        <v>255</v>
      </c>
      <c r="BY70" s="49"/>
      <c r="BZ70" s="49"/>
      <c r="CA70" s="49"/>
      <c r="CB70" s="49"/>
      <c r="CC70" s="49"/>
      <c r="CD70" s="49"/>
      <c r="CE70" s="50"/>
      <c r="CF70" s="51" t="s">
        <v>88</v>
      </c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50"/>
      <c r="CS70" s="78" t="s">
        <v>218</v>
      </c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79"/>
      <c r="DF70" s="33">
        <v>0</v>
      </c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5"/>
      <c r="DS70" s="33">
        <v>0</v>
      </c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5"/>
      <c r="EF70" s="33">
        <v>0</v>
      </c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5"/>
      <c r="ES70" s="45" t="s">
        <v>47</v>
      </c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6"/>
      <c r="FE70" s="47"/>
    </row>
    <row r="71" spans="1:161" ht="19.5" customHeight="1" x14ac:dyDescent="0.2">
      <c r="A71" s="123" t="s">
        <v>242</v>
      </c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  <c r="AW71" s="124"/>
      <c r="AX71" s="124"/>
      <c r="AY71" s="124"/>
      <c r="AZ71" s="124"/>
      <c r="BA71" s="124"/>
      <c r="BB71" s="124"/>
      <c r="BC71" s="124"/>
      <c r="BD71" s="124"/>
      <c r="BE71" s="124"/>
      <c r="BF71" s="124"/>
      <c r="BG71" s="124"/>
      <c r="BH71" s="124"/>
      <c r="BI71" s="124"/>
      <c r="BJ71" s="124"/>
      <c r="BK71" s="124"/>
      <c r="BL71" s="124"/>
      <c r="BM71" s="124"/>
      <c r="BN71" s="124"/>
      <c r="BO71" s="124"/>
      <c r="BP71" s="124"/>
      <c r="BQ71" s="124"/>
      <c r="BR71" s="124"/>
      <c r="BS71" s="124"/>
      <c r="BT71" s="124"/>
      <c r="BU71" s="124"/>
      <c r="BV71" s="124"/>
      <c r="BW71" s="124"/>
      <c r="BX71" s="48" t="s">
        <v>256</v>
      </c>
      <c r="BY71" s="49"/>
      <c r="BZ71" s="49"/>
      <c r="CA71" s="49"/>
      <c r="CB71" s="49"/>
      <c r="CC71" s="49"/>
      <c r="CD71" s="49"/>
      <c r="CE71" s="50"/>
      <c r="CF71" s="51" t="s">
        <v>88</v>
      </c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50"/>
      <c r="CS71" s="78" t="s">
        <v>218</v>
      </c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79"/>
      <c r="DF71" s="33">
        <v>0</v>
      </c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5"/>
      <c r="DS71" s="33">
        <v>0</v>
      </c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5"/>
      <c r="EF71" s="33">
        <v>0</v>
      </c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5"/>
      <c r="ES71" s="45" t="s">
        <v>47</v>
      </c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7"/>
    </row>
    <row r="72" spans="1:161" ht="19.5" customHeight="1" x14ac:dyDescent="0.2">
      <c r="A72" s="123" t="s">
        <v>245</v>
      </c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48" t="s">
        <v>257</v>
      </c>
      <c r="BY72" s="49"/>
      <c r="BZ72" s="49"/>
      <c r="CA72" s="49"/>
      <c r="CB72" s="49"/>
      <c r="CC72" s="49"/>
      <c r="CD72" s="49"/>
      <c r="CE72" s="50"/>
      <c r="CF72" s="51" t="s">
        <v>88</v>
      </c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50"/>
      <c r="CS72" s="78" t="s">
        <v>218</v>
      </c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79"/>
      <c r="DF72" s="33">
        <v>0</v>
      </c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5"/>
      <c r="DS72" s="33">
        <v>0</v>
      </c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5"/>
      <c r="EF72" s="33">
        <v>0</v>
      </c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5"/>
      <c r="ES72" s="45" t="s">
        <v>47</v>
      </c>
      <c r="ET72" s="46"/>
      <c r="EU72" s="46"/>
      <c r="EV72" s="46"/>
      <c r="EW72" s="46"/>
      <c r="EX72" s="46"/>
      <c r="EY72" s="46"/>
      <c r="EZ72" s="46"/>
      <c r="FA72" s="46"/>
      <c r="FB72" s="46"/>
      <c r="FC72" s="46"/>
      <c r="FD72" s="46"/>
      <c r="FE72" s="47"/>
    </row>
    <row r="73" spans="1:161" ht="19.5" customHeight="1" x14ac:dyDescent="0.2">
      <c r="A73" s="123" t="s">
        <v>244</v>
      </c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48" t="s">
        <v>258</v>
      </c>
      <c r="BY73" s="49"/>
      <c r="BZ73" s="49"/>
      <c r="CA73" s="49"/>
      <c r="CB73" s="49"/>
      <c r="CC73" s="49"/>
      <c r="CD73" s="49"/>
      <c r="CE73" s="50"/>
      <c r="CF73" s="51" t="s">
        <v>88</v>
      </c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50"/>
      <c r="CS73" s="78" t="s">
        <v>247</v>
      </c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79"/>
      <c r="DF73" s="33">
        <v>0</v>
      </c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5"/>
      <c r="DS73" s="33">
        <v>0</v>
      </c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5"/>
      <c r="EF73" s="33">
        <v>0</v>
      </c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5"/>
      <c r="ES73" s="45" t="s">
        <v>47</v>
      </c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7"/>
    </row>
    <row r="74" spans="1:161" ht="19.5" customHeight="1" x14ac:dyDescent="0.2">
      <c r="A74" s="123" t="s">
        <v>242</v>
      </c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  <c r="BX74" s="48" t="s">
        <v>259</v>
      </c>
      <c r="BY74" s="49"/>
      <c r="BZ74" s="49"/>
      <c r="CA74" s="49"/>
      <c r="CB74" s="49"/>
      <c r="CC74" s="49"/>
      <c r="CD74" s="49"/>
      <c r="CE74" s="50"/>
      <c r="CF74" s="51" t="s">
        <v>88</v>
      </c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50"/>
      <c r="CS74" s="78" t="s">
        <v>247</v>
      </c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79"/>
      <c r="DF74" s="33">
        <v>500</v>
      </c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5"/>
      <c r="DS74" s="33">
        <v>500</v>
      </c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5"/>
      <c r="EF74" s="33">
        <v>500</v>
      </c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5"/>
      <c r="ES74" s="45" t="s">
        <v>47</v>
      </c>
      <c r="ET74" s="46"/>
      <c r="EU74" s="46"/>
      <c r="EV74" s="46"/>
      <c r="EW74" s="46"/>
      <c r="EX74" s="46"/>
      <c r="EY74" s="46"/>
      <c r="EZ74" s="46"/>
      <c r="FA74" s="46"/>
      <c r="FB74" s="46"/>
      <c r="FC74" s="46"/>
      <c r="FD74" s="46"/>
      <c r="FE74" s="47"/>
    </row>
    <row r="75" spans="1:161" ht="19.5" customHeight="1" x14ac:dyDescent="0.2">
      <c r="A75" s="123" t="s">
        <v>245</v>
      </c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  <c r="BL75" s="124"/>
      <c r="BM75" s="124"/>
      <c r="BN75" s="124"/>
      <c r="BO75" s="124"/>
      <c r="BP75" s="124"/>
      <c r="BQ75" s="124"/>
      <c r="BR75" s="124"/>
      <c r="BS75" s="124"/>
      <c r="BT75" s="124"/>
      <c r="BU75" s="124"/>
      <c r="BV75" s="124"/>
      <c r="BW75" s="124"/>
      <c r="BX75" s="48" t="s">
        <v>260</v>
      </c>
      <c r="BY75" s="49"/>
      <c r="BZ75" s="49"/>
      <c r="CA75" s="49"/>
      <c r="CB75" s="49"/>
      <c r="CC75" s="49"/>
      <c r="CD75" s="49"/>
      <c r="CE75" s="50"/>
      <c r="CF75" s="51" t="s">
        <v>88</v>
      </c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50"/>
      <c r="CS75" s="78" t="s">
        <v>247</v>
      </c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79"/>
      <c r="DF75" s="33">
        <v>0</v>
      </c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5"/>
      <c r="DS75" s="33">
        <v>0</v>
      </c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5"/>
      <c r="EF75" s="33">
        <v>0</v>
      </c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5"/>
      <c r="ES75" s="45" t="s">
        <v>47</v>
      </c>
      <c r="ET75" s="46"/>
      <c r="EU75" s="46"/>
      <c r="EV75" s="46"/>
      <c r="EW75" s="46"/>
      <c r="EX75" s="46"/>
      <c r="EY75" s="46"/>
      <c r="EZ75" s="46"/>
      <c r="FA75" s="46"/>
      <c r="FB75" s="46"/>
      <c r="FC75" s="46"/>
      <c r="FD75" s="46"/>
      <c r="FE75" s="47"/>
    </row>
    <row r="76" spans="1:161" ht="22.5" customHeight="1" x14ac:dyDescent="0.2">
      <c r="A76" s="123" t="s">
        <v>90</v>
      </c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/>
      <c r="BW76" s="124"/>
      <c r="BX76" s="48" t="s">
        <v>91</v>
      </c>
      <c r="BY76" s="49"/>
      <c r="BZ76" s="49"/>
      <c r="CA76" s="49"/>
      <c r="CB76" s="49"/>
      <c r="CC76" s="49"/>
      <c r="CD76" s="49"/>
      <c r="CE76" s="50"/>
      <c r="CF76" s="51" t="s">
        <v>92</v>
      </c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50"/>
      <c r="CS76" s="78" t="s">
        <v>206</v>
      </c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79"/>
      <c r="DF76" s="33">
        <f>DF77+DF78+DF79</f>
        <v>10833920</v>
      </c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5"/>
      <c r="DS76" s="33">
        <f>DS77+DS78+DS79</f>
        <v>10831900</v>
      </c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5"/>
      <c r="EF76" s="33">
        <f>EF77+EF78+EF79</f>
        <v>10831900</v>
      </c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5"/>
      <c r="ES76" s="45" t="s">
        <v>47</v>
      </c>
      <c r="ET76" s="46"/>
      <c r="EU76" s="46"/>
      <c r="EV76" s="46"/>
      <c r="EW76" s="46"/>
      <c r="EX76" s="46"/>
      <c r="EY76" s="46"/>
      <c r="EZ76" s="46"/>
      <c r="FA76" s="46"/>
      <c r="FB76" s="46"/>
      <c r="FC76" s="46"/>
      <c r="FD76" s="46"/>
      <c r="FE76" s="47"/>
    </row>
    <row r="77" spans="1:161" ht="22.5" customHeight="1" x14ac:dyDescent="0.2">
      <c r="A77" s="129" t="s">
        <v>244</v>
      </c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0"/>
      <c r="BJ77" s="130"/>
      <c r="BK77" s="130"/>
      <c r="BL77" s="130"/>
      <c r="BM77" s="130"/>
      <c r="BN77" s="130"/>
      <c r="BO77" s="130"/>
      <c r="BP77" s="130"/>
      <c r="BQ77" s="130"/>
      <c r="BR77" s="130"/>
      <c r="BS77" s="130"/>
      <c r="BT77" s="130"/>
      <c r="BU77" s="130"/>
      <c r="BV77" s="130"/>
      <c r="BW77" s="130"/>
      <c r="BX77" s="48" t="s">
        <v>93</v>
      </c>
      <c r="BY77" s="49"/>
      <c r="BZ77" s="49"/>
      <c r="CA77" s="49"/>
      <c r="CB77" s="49"/>
      <c r="CC77" s="49"/>
      <c r="CD77" s="49"/>
      <c r="CE77" s="50"/>
      <c r="CF77" s="51" t="s">
        <v>92</v>
      </c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50"/>
      <c r="CS77" s="78" t="s">
        <v>206</v>
      </c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79"/>
      <c r="DF77" s="33">
        <v>42500</v>
      </c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5"/>
      <c r="DS77" s="33">
        <v>42500</v>
      </c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5"/>
      <c r="EF77" s="33">
        <v>42500</v>
      </c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5"/>
      <c r="ES77" s="45" t="s">
        <v>47</v>
      </c>
      <c r="ET77" s="46"/>
      <c r="EU77" s="46"/>
      <c r="EV77" s="46"/>
      <c r="EW77" s="46"/>
      <c r="EX77" s="46"/>
      <c r="EY77" s="46"/>
      <c r="EZ77" s="46"/>
      <c r="FA77" s="46"/>
      <c r="FB77" s="46"/>
      <c r="FC77" s="46"/>
      <c r="FD77" s="46"/>
      <c r="FE77" s="47"/>
    </row>
    <row r="78" spans="1:161" ht="21" customHeight="1" thickBot="1" x14ac:dyDescent="0.25">
      <c r="A78" s="123" t="s">
        <v>242</v>
      </c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124"/>
      <c r="BR78" s="124"/>
      <c r="BS78" s="124"/>
      <c r="BT78" s="124"/>
      <c r="BU78" s="124"/>
      <c r="BV78" s="124"/>
      <c r="BW78" s="124"/>
      <c r="BX78" s="29" t="s">
        <v>94</v>
      </c>
      <c r="BY78" s="30"/>
      <c r="BZ78" s="30"/>
      <c r="CA78" s="30"/>
      <c r="CB78" s="30"/>
      <c r="CC78" s="30"/>
      <c r="CD78" s="30"/>
      <c r="CE78" s="31"/>
      <c r="CF78" s="32" t="s">
        <v>92</v>
      </c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1"/>
      <c r="CS78" s="78" t="s">
        <v>206</v>
      </c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79"/>
      <c r="DF78" s="120">
        <v>9900500</v>
      </c>
      <c r="DG78" s="121"/>
      <c r="DH78" s="121"/>
      <c r="DI78" s="121"/>
      <c r="DJ78" s="121"/>
      <c r="DK78" s="121"/>
      <c r="DL78" s="121"/>
      <c r="DM78" s="121"/>
      <c r="DN78" s="121"/>
      <c r="DO78" s="121"/>
      <c r="DP78" s="121"/>
      <c r="DQ78" s="121"/>
      <c r="DR78" s="122"/>
      <c r="DS78" s="120">
        <v>9900500</v>
      </c>
      <c r="DT78" s="121"/>
      <c r="DU78" s="121"/>
      <c r="DV78" s="121"/>
      <c r="DW78" s="121"/>
      <c r="DX78" s="121"/>
      <c r="DY78" s="121"/>
      <c r="DZ78" s="121"/>
      <c r="EA78" s="121"/>
      <c r="EB78" s="121"/>
      <c r="EC78" s="121"/>
      <c r="ED78" s="121"/>
      <c r="EE78" s="122"/>
      <c r="EF78" s="120">
        <v>9900500</v>
      </c>
      <c r="EG78" s="121"/>
      <c r="EH78" s="121"/>
      <c r="EI78" s="121"/>
      <c r="EJ78" s="121"/>
      <c r="EK78" s="121"/>
      <c r="EL78" s="121"/>
      <c r="EM78" s="121"/>
      <c r="EN78" s="121"/>
      <c r="EO78" s="121"/>
      <c r="EP78" s="121"/>
      <c r="EQ78" s="121"/>
      <c r="ER78" s="122"/>
      <c r="ES78" s="45" t="s">
        <v>47</v>
      </c>
      <c r="ET78" s="46"/>
      <c r="EU78" s="46"/>
      <c r="EV78" s="46"/>
      <c r="EW78" s="46"/>
      <c r="EX78" s="46"/>
      <c r="EY78" s="46"/>
      <c r="EZ78" s="46"/>
      <c r="FA78" s="46"/>
      <c r="FB78" s="46"/>
      <c r="FC78" s="46"/>
      <c r="FD78" s="46"/>
      <c r="FE78" s="47"/>
    </row>
    <row r="79" spans="1:161" ht="21" customHeight="1" thickBot="1" x14ac:dyDescent="0.25">
      <c r="A79" s="123" t="s">
        <v>245</v>
      </c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124"/>
      <c r="BH79" s="124"/>
      <c r="BI79" s="124"/>
      <c r="BJ79" s="124"/>
      <c r="BK79" s="124"/>
      <c r="BL79" s="124"/>
      <c r="BM79" s="124"/>
      <c r="BN79" s="124"/>
      <c r="BO79" s="124"/>
      <c r="BP79" s="124"/>
      <c r="BQ79" s="124"/>
      <c r="BR79" s="124"/>
      <c r="BS79" s="124"/>
      <c r="BT79" s="124"/>
      <c r="BU79" s="124"/>
      <c r="BV79" s="124"/>
      <c r="BW79" s="124"/>
      <c r="BX79" s="29" t="s">
        <v>261</v>
      </c>
      <c r="BY79" s="30"/>
      <c r="BZ79" s="30"/>
      <c r="CA79" s="30"/>
      <c r="CB79" s="30"/>
      <c r="CC79" s="30"/>
      <c r="CD79" s="30"/>
      <c r="CE79" s="31"/>
      <c r="CF79" s="32" t="s">
        <v>92</v>
      </c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1"/>
      <c r="CS79" s="78" t="s">
        <v>206</v>
      </c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79"/>
      <c r="DF79" s="33">
        <v>890920</v>
      </c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5"/>
      <c r="DS79" s="33">
        <v>888900</v>
      </c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5"/>
      <c r="EF79" s="33">
        <v>888900</v>
      </c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5"/>
      <c r="ES79" s="45" t="s">
        <v>47</v>
      </c>
      <c r="ET79" s="46"/>
      <c r="EU79" s="46"/>
      <c r="EV79" s="46"/>
      <c r="EW79" s="46"/>
      <c r="EX79" s="46"/>
      <c r="EY79" s="46"/>
      <c r="EZ79" s="46"/>
      <c r="FA79" s="46"/>
      <c r="FB79" s="46"/>
      <c r="FC79" s="46"/>
      <c r="FD79" s="46"/>
      <c r="FE79" s="47"/>
    </row>
    <row r="80" spans="1:161" ht="11.1" customHeight="1" x14ac:dyDescent="0.2">
      <c r="A80" s="127" t="s">
        <v>96</v>
      </c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M80" s="128"/>
      <c r="BN80" s="128"/>
      <c r="BO80" s="128"/>
      <c r="BP80" s="128"/>
      <c r="BQ80" s="128"/>
      <c r="BR80" s="128"/>
      <c r="BS80" s="128"/>
      <c r="BT80" s="128"/>
      <c r="BU80" s="128"/>
      <c r="BV80" s="128"/>
      <c r="BW80" s="128"/>
      <c r="BX80" s="48" t="s">
        <v>97</v>
      </c>
      <c r="BY80" s="49"/>
      <c r="BZ80" s="49"/>
      <c r="CA80" s="49"/>
      <c r="CB80" s="49"/>
      <c r="CC80" s="49"/>
      <c r="CD80" s="49"/>
      <c r="CE80" s="50"/>
      <c r="CF80" s="51" t="s">
        <v>98</v>
      </c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50"/>
      <c r="CS80" s="78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79"/>
      <c r="DF80" s="33">
        <f>DF81</f>
        <v>0</v>
      </c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5"/>
      <c r="DS80" s="33">
        <f>DS81</f>
        <v>0</v>
      </c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5"/>
      <c r="EF80" s="33">
        <f>EF81</f>
        <v>0</v>
      </c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5"/>
      <c r="ES80" s="45" t="s">
        <v>47</v>
      </c>
      <c r="ET80" s="46"/>
      <c r="EU80" s="46"/>
      <c r="EV80" s="46"/>
      <c r="EW80" s="46"/>
      <c r="EX80" s="46"/>
      <c r="EY80" s="46"/>
      <c r="EZ80" s="46"/>
      <c r="FA80" s="46"/>
      <c r="FB80" s="46"/>
      <c r="FC80" s="46"/>
      <c r="FD80" s="46"/>
      <c r="FE80" s="47"/>
    </row>
    <row r="81" spans="1:161" ht="21.75" customHeight="1" x14ac:dyDescent="0.2">
      <c r="A81" s="123" t="s">
        <v>99</v>
      </c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  <c r="BH81" s="124"/>
      <c r="BI81" s="124"/>
      <c r="BJ81" s="124"/>
      <c r="BK81" s="124"/>
      <c r="BL81" s="124"/>
      <c r="BM81" s="124"/>
      <c r="BN81" s="124"/>
      <c r="BO81" s="124"/>
      <c r="BP81" s="124"/>
      <c r="BQ81" s="124"/>
      <c r="BR81" s="124"/>
      <c r="BS81" s="124"/>
      <c r="BT81" s="124"/>
      <c r="BU81" s="124"/>
      <c r="BV81" s="124"/>
      <c r="BW81" s="124"/>
      <c r="BX81" s="48" t="s">
        <v>100</v>
      </c>
      <c r="BY81" s="49"/>
      <c r="BZ81" s="49"/>
      <c r="CA81" s="49"/>
      <c r="CB81" s="49"/>
      <c r="CC81" s="49"/>
      <c r="CD81" s="49"/>
      <c r="CE81" s="50"/>
      <c r="CF81" s="51" t="s">
        <v>101</v>
      </c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50"/>
      <c r="CS81" s="78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79"/>
      <c r="DF81" s="33">
        <f>DF82</f>
        <v>0</v>
      </c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5"/>
      <c r="DS81" s="33">
        <f>DS82</f>
        <v>0</v>
      </c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5"/>
      <c r="EF81" s="33">
        <f>EF82</f>
        <v>0</v>
      </c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5"/>
      <c r="ES81" s="45" t="s">
        <v>47</v>
      </c>
      <c r="ET81" s="46"/>
      <c r="EU81" s="46"/>
      <c r="EV81" s="46"/>
      <c r="EW81" s="46"/>
      <c r="EX81" s="46"/>
      <c r="EY81" s="46"/>
      <c r="EZ81" s="46"/>
      <c r="FA81" s="46"/>
      <c r="FB81" s="46"/>
      <c r="FC81" s="46"/>
      <c r="FD81" s="46"/>
      <c r="FE81" s="47"/>
    </row>
    <row r="82" spans="1:161" ht="33.75" customHeight="1" x14ac:dyDescent="0.2">
      <c r="A82" s="129" t="s">
        <v>102</v>
      </c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  <c r="BP82" s="130"/>
      <c r="BQ82" s="130"/>
      <c r="BR82" s="130"/>
      <c r="BS82" s="130"/>
      <c r="BT82" s="130"/>
      <c r="BU82" s="130"/>
      <c r="BV82" s="130"/>
      <c r="BW82" s="130"/>
      <c r="BX82" s="48" t="s">
        <v>103</v>
      </c>
      <c r="BY82" s="49"/>
      <c r="BZ82" s="49"/>
      <c r="CA82" s="49"/>
      <c r="CB82" s="49"/>
      <c r="CC82" s="49"/>
      <c r="CD82" s="49"/>
      <c r="CE82" s="50"/>
      <c r="CF82" s="51" t="s">
        <v>104</v>
      </c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50"/>
      <c r="CS82" s="78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79"/>
      <c r="DF82" s="33">
        <f>DF83</f>
        <v>0</v>
      </c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5"/>
      <c r="DS82" s="33">
        <f>DS83</f>
        <v>0</v>
      </c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5"/>
      <c r="EF82" s="33">
        <f>EF83</f>
        <v>0</v>
      </c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5"/>
      <c r="ES82" s="45" t="s">
        <v>47</v>
      </c>
      <c r="ET82" s="46"/>
      <c r="EU82" s="46"/>
      <c r="EV82" s="46"/>
      <c r="EW82" s="46"/>
      <c r="EX82" s="46"/>
      <c r="EY82" s="46"/>
      <c r="EZ82" s="46"/>
      <c r="FA82" s="46"/>
      <c r="FB82" s="46"/>
      <c r="FC82" s="46"/>
      <c r="FD82" s="46"/>
      <c r="FE82" s="47"/>
    </row>
    <row r="83" spans="1:161" ht="23.25" customHeight="1" x14ac:dyDescent="0.2">
      <c r="A83" s="129" t="s">
        <v>241</v>
      </c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48" t="s">
        <v>262</v>
      </c>
      <c r="BY83" s="49"/>
      <c r="BZ83" s="49"/>
      <c r="CA83" s="49"/>
      <c r="CB83" s="49"/>
      <c r="CC83" s="49"/>
      <c r="CD83" s="49"/>
      <c r="CE83" s="50"/>
      <c r="CF83" s="51" t="s">
        <v>104</v>
      </c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50"/>
      <c r="CS83" s="78" t="s">
        <v>263</v>
      </c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79"/>
      <c r="DF83" s="33">
        <v>0</v>
      </c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5"/>
      <c r="DS83" s="33">
        <v>0</v>
      </c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5"/>
      <c r="EF83" s="33">
        <v>0</v>
      </c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5"/>
      <c r="ES83" s="45"/>
      <c r="ET83" s="46"/>
      <c r="EU83" s="46"/>
      <c r="EV83" s="46"/>
      <c r="EW83" s="46"/>
      <c r="EX83" s="46"/>
      <c r="EY83" s="46"/>
      <c r="EZ83" s="46"/>
      <c r="FA83" s="46"/>
      <c r="FB83" s="46"/>
      <c r="FC83" s="46"/>
      <c r="FD83" s="46"/>
      <c r="FE83" s="47"/>
    </row>
    <row r="84" spans="1:161" ht="11.1" customHeight="1" x14ac:dyDescent="0.2">
      <c r="A84" s="127" t="s">
        <v>105</v>
      </c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8"/>
      <c r="BR84" s="128"/>
      <c r="BS84" s="128"/>
      <c r="BT84" s="128"/>
      <c r="BU84" s="128"/>
      <c r="BV84" s="128"/>
      <c r="BW84" s="128"/>
      <c r="BX84" s="48" t="s">
        <v>106</v>
      </c>
      <c r="BY84" s="49"/>
      <c r="BZ84" s="49"/>
      <c r="CA84" s="49"/>
      <c r="CB84" s="49"/>
      <c r="CC84" s="49"/>
      <c r="CD84" s="49"/>
      <c r="CE84" s="50"/>
      <c r="CF84" s="51" t="s">
        <v>107</v>
      </c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50"/>
      <c r="CS84" s="78" t="s">
        <v>207</v>
      </c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4"/>
      <c r="DE84" s="79"/>
      <c r="DF84" s="33">
        <f>DF85+DF86+DF87</f>
        <v>227510</v>
      </c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5"/>
      <c r="DS84" s="33">
        <f>DS85+DS86+DS87</f>
        <v>0</v>
      </c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5"/>
      <c r="EF84" s="33">
        <f>EF85+EF86+EF87</f>
        <v>0</v>
      </c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5"/>
      <c r="ES84" s="45" t="s">
        <v>47</v>
      </c>
      <c r="ET84" s="46"/>
      <c r="EU84" s="46"/>
      <c r="EV84" s="46"/>
      <c r="EW84" s="46"/>
      <c r="EX84" s="46"/>
      <c r="EY84" s="46"/>
      <c r="EZ84" s="46"/>
      <c r="FA84" s="46"/>
      <c r="FB84" s="46"/>
      <c r="FC84" s="46"/>
      <c r="FD84" s="46"/>
      <c r="FE84" s="47"/>
    </row>
    <row r="85" spans="1:161" ht="21.75" customHeight="1" x14ac:dyDescent="0.2">
      <c r="A85" s="123" t="s">
        <v>108</v>
      </c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24"/>
      <c r="BQ85" s="124"/>
      <c r="BR85" s="124"/>
      <c r="BS85" s="124"/>
      <c r="BT85" s="124"/>
      <c r="BU85" s="124"/>
      <c r="BV85" s="124"/>
      <c r="BW85" s="124"/>
      <c r="BX85" s="48" t="s">
        <v>109</v>
      </c>
      <c r="BY85" s="49"/>
      <c r="BZ85" s="49"/>
      <c r="CA85" s="49"/>
      <c r="CB85" s="49"/>
      <c r="CC85" s="49"/>
      <c r="CD85" s="49"/>
      <c r="CE85" s="50"/>
      <c r="CF85" s="51" t="s">
        <v>110</v>
      </c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50"/>
      <c r="CS85" s="78" t="s">
        <v>207</v>
      </c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79"/>
      <c r="DF85" s="33">
        <f>212100+14800</f>
        <v>226900</v>
      </c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5"/>
      <c r="DS85" s="33">
        <v>0</v>
      </c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5"/>
      <c r="EF85" s="33">
        <v>0</v>
      </c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5"/>
      <c r="ES85" s="45" t="s">
        <v>47</v>
      </c>
      <c r="ET85" s="46"/>
      <c r="EU85" s="46"/>
      <c r="EV85" s="46"/>
      <c r="EW85" s="46"/>
      <c r="EX85" s="46"/>
      <c r="EY85" s="46"/>
      <c r="EZ85" s="46"/>
      <c r="FA85" s="46"/>
      <c r="FB85" s="46"/>
      <c r="FC85" s="46"/>
      <c r="FD85" s="46"/>
      <c r="FE85" s="47"/>
    </row>
    <row r="86" spans="1:161" ht="21.75" customHeight="1" x14ac:dyDescent="0.2">
      <c r="A86" s="123" t="s">
        <v>111</v>
      </c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  <c r="AW86" s="124"/>
      <c r="AX86" s="124"/>
      <c r="AY86" s="124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24"/>
      <c r="BQ86" s="124"/>
      <c r="BR86" s="124"/>
      <c r="BS86" s="124"/>
      <c r="BT86" s="124"/>
      <c r="BU86" s="124"/>
      <c r="BV86" s="124"/>
      <c r="BW86" s="124"/>
      <c r="BX86" s="48" t="s">
        <v>112</v>
      </c>
      <c r="BY86" s="49"/>
      <c r="BZ86" s="49"/>
      <c r="CA86" s="49"/>
      <c r="CB86" s="49"/>
      <c r="CC86" s="49"/>
      <c r="CD86" s="49"/>
      <c r="CE86" s="50"/>
      <c r="CF86" s="51" t="s">
        <v>113</v>
      </c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50"/>
      <c r="CS86" s="78" t="s">
        <v>207</v>
      </c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79"/>
      <c r="DF86" s="33">
        <v>610</v>
      </c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5"/>
      <c r="DS86" s="33">
        <v>0</v>
      </c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5"/>
      <c r="EF86" s="33">
        <v>0</v>
      </c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5"/>
      <c r="ES86" s="45" t="s">
        <v>47</v>
      </c>
      <c r="ET86" s="46"/>
      <c r="EU86" s="46"/>
      <c r="EV86" s="46"/>
      <c r="EW86" s="46"/>
      <c r="EX86" s="46"/>
      <c r="EY86" s="46"/>
      <c r="EZ86" s="46"/>
      <c r="FA86" s="46"/>
      <c r="FB86" s="46"/>
      <c r="FC86" s="46"/>
      <c r="FD86" s="46"/>
      <c r="FE86" s="47"/>
    </row>
    <row r="87" spans="1:161" ht="11.1" customHeight="1" x14ac:dyDescent="0.2">
      <c r="A87" s="123" t="s">
        <v>114</v>
      </c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  <c r="AW87" s="124"/>
      <c r="AX87" s="124"/>
      <c r="AY87" s="124"/>
      <c r="AZ87" s="124"/>
      <c r="BA87" s="124"/>
      <c r="BB87" s="124"/>
      <c r="BC87" s="124"/>
      <c r="BD87" s="124"/>
      <c r="BE87" s="124"/>
      <c r="BF87" s="124"/>
      <c r="BG87" s="124"/>
      <c r="BH87" s="124"/>
      <c r="BI87" s="124"/>
      <c r="BJ87" s="124"/>
      <c r="BK87" s="124"/>
      <c r="BL87" s="124"/>
      <c r="BM87" s="124"/>
      <c r="BN87" s="124"/>
      <c r="BO87" s="124"/>
      <c r="BP87" s="124"/>
      <c r="BQ87" s="124"/>
      <c r="BR87" s="124"/>
      <c r="BS87" s="124"/>
      <c r="BT87" s="124"/>
      <c r="BU87" s="124"/>
      <c r="BV87" s="124"/>
      <c r="BW87" s="124"/>
      <c r="BX87" s="48" t="s">
        <v>115</v>
      </c>
      <c r="BY87" s="49"/>
      <c r="BZ87" s="49"/>
      <c r="CA87" s="49"/>
      <c r="CB87" s="49"/>
      <c r="CC87" s="49"/>
      <c r="CD87" s="49"/>
      <c r="CE87" s="50"/>
      <c r="CF87" s="51" t="s">
        <v>116</v>
      </c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50"/>
      <c r="CS87" s="78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79"/>
      <c r="DF87" s="33">
        <v>0</v>
      </c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5"/>
      <c r="DS87" s="33">
        <v>0</v>
      </c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5"/>
      <c r="EF87" s="33">
        <v>0</v>
      </c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5"/>
      <c r="ES87" s="45" t="s">
        <v>47</v>
      </c>
      <c r="ET87" s="46"/>
      <c r="EU87" s="46"/>
      <c r="EV87" s="46"/>
      <c r="EW87" s="46"/>
      <c r="EX87" s="46"/>
      <c r="EY87" s="46"/>
      <c r="EZ87" s="46"/>
      <c r="FA87" s="46"/>
      <c r="FB87" s="46"/>
      <c r="FC87" s="46"/>
      <c r="FD87" s="46"/>
      <c r="FE87" s="47"/>
    </row>
    <row r="88" spans="1:161" ht="11.1" customHeight="1" x14ac:dyDescent="0.2">
      <c r="A88" s="123" t="s">
        <v>114</v>
      </c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  <c r="BI88" s="124"/>
      <c r="BJ88" s="124"/>
      <c r="BK88" s="124"/>
      <c r="BL88" s="124"/>
      <c r="BM88" s="124"/>
      <c r="BN88" s="124"/>
      <c r="BO88" s="124"/>
      <c r="BP88" s="124"/>
      <c r="BQ88" s="124"/>
      <c r="BR88" s="124"/>
      <c r="BS88" s="124"/>
      <c r="BT88" s="124"/>
      <c r="BU88" s="124"/>
      <c r="BV88" s="124"/>
      <c r="BW88" s="124"/>
      <c r="BX88" s="48" t="s">
        <v>264</v>
      </c>
      <c r="BY88" s="49"/>
      <c r="BZ88" s="49"/>
      <c r="CA88" s="49"/>
      <c r="CB88" s="49"/>
      <c r="CC88" s="49"/>
      <c r="CD88" s="49"/>
      <c r="CE88" s="50"/>
      <c r="CF88" s="51" t="s">
        <v>116</v>
      </c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50"/>
      <c r="CS88" s="78" t="s">
        <v>207</v>
      </c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79"/>
      <c r="DF88" s="33">
        <v>0</v>
      </c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5"/>
      <c r="DS88" s="33">
        <v>0</v>
      </c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5"/>
      <c r="EF88" s="33">
        <v>0</v>
      </c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5"/>
      <c r="ES88" s="45" t="s">
        <v>47</v>
      </c>
      <c r="ET88" s="46"/>
      <c r="EU88" s="46"/>
      <c r="EV88" s="46"/>
      <c r="EW88" s="46"/>
      <c r="EX88" s="46"/>
      <c r="EY88" s="46"/>
      <c r="EZ88" s="46"/>
      <c r="FA88" s="46"/>
      <c r="FB88" s="46"/>
      <c r="FC88" s="46"/>
      <c r="FD88" s="46"/>
      <c r="FE88" s="47"/>
    </row>
    <row r="89" spans="1:161" ht="11.1" customHeight="1" x14ac:dyDescent="0.2">
      <c r="A89" s="123" t="s">
        <v>114</v>
      </c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24"/>
      <c r="BQ89" s="124"/>
      <c r="BR89" s="124"/>
      <c r="BS89" s="124"/>
      <c r="BT89" s="124"/>
      <c r="BU89" s="124"/>
      <c r="BV89" s="124"/>
      <c r="BW89" s="124"/>
      <c r="BX89" s="48" t="s">
        <v>266</v>
      </c>
      <c r="BY89" s="49"/>
      <c r="BZ89" s="49"/>
      <c r="CA89" s="49"/>
      <c r="CB89" s="49"/>
      <c r="CC89" s="49"/>
      <c r="CD89" s="49"/>
      <c r="CE89" s="50"/>
      <c r="CF89" s="51" t="s">
        <v>116</v>
      </c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50"/>
      <c r="CS89" s="78" t="s">
        <v>265</v>
      </c>
      <c r="CT89" s="64"/>
      <c r="CU89" s="64"/>
      <c r="CV89" s="64"/>
      <c r="CW89" s="64"/>
      <c r="CX89" s="64"/>
      <c r="CY89" s="64"/>
      <c r="CZ89" s="64"/>
      <c r="DA89" s="64"/>
      <c r="DB89" s="64"/>
      <c r="DC89" s="64"/>
      <c r="DD89" s="64"/>
      <c r="DE89" s="79"/>
      <c r="DF89" s="33">
        <v>0</v>
      </c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5"/>
      <c r="DS89" s="33">
        <v>0</v>
      </c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5"/>
      <c r="EF89" s="33">
        <v>0</v>
      </c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5"/>
      <c r="ES89" s="45" t="s">
        <v>47</v>
      </c>
      <c r="ET89" s="46"/>
      <c r="EU89" s="46"/>
      <c r="EV89" s="46"/>
      <c r="EW89" s="46"/>
      <c r="EX89" s="46"/>
      <c r="EY89" s="46"/>
      <c r="EZ89" s="46"/>
      <c r="FA89" s="46"/>
      <c r="FB89" s="46"/>
      <c r="FC89" s="46"/>
      <c r="FD89" s="46"/>
      <c r="FE89" s="47"/>
    </row>
    <row r="90" spans="1:161" ht="11.1" customHeight="1" x14ac:dyDescent="0.2">
      <c r="A90" s="123" t="s">
        <v>114</v>
      </c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24"/>
      <c r="BQ90" s="124"/>
      <c r="BR90" s="124"/>
      <c r="BS90" s="124"/>
      <c r="BT90" s="124"/>
      <c r="BU90" s="124"/>
      <c r="BV90" s="124"/>
      <c r="BW90" s="124"/>
      <c r="BX90" s="48" t="s">
        <v>266</v>
      </c>
      <c r="BY90" s="49"/>
      <c r="BZ90" s="49"/>
      <c r="CA90" s="49"/>
      <c r="CB90" s="49"/>
      <c r="CC90" s="49"/>
      <c r="CD90" s="49"/>
      <c r="CE90" s="50"/>
      <c r="CF90" s="51" t="s">
        <v>116</v>
      </c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50"/>
      <c r="CS90" s="78" t="s">
        <v>279</v>
      </c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79"/>
      <c r="DF90" s="33">
        <v>0</v>
      </c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5"/>
      <c r="DS90" s="33">
        <v>0</v>
      </c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5"/>
      <c r="EF90" s="33">
        <v>0</v>
      </c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5"/>
      <c r="ES90" s="45" t="s">
        <v>47</v>
      </c>
      <c r="ET90" s="46"/>
      <c r="EU90" s="46"/>
      <c r="EV90" s="46"/>
      <c r="EW90" s="46"/>
      <c r="EX90" s="46"/>
      <c r="EY90" s="46"/>
      <c r="EZ90" s="46"/>
      <c r="FA90" s="46"/>
      <c r="FB90" s="46"/>
      <c r="FC90" s="46"/>
      <c r="FD90" s="46"/>
      <c r="FE90" s="47"/>
    </row>
    <row r="91" spans="1:161" ht="12.75" customHeight="1" x14ac:dyDescent="0.2">
      <c r="A91" s="127" t="s">
        <v>117</v>
      </c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8"/>
      <c r="AW91" s="128"/>
      <c r="AX91" s="128"/>
      <c r="AY91" s="128"/>
      <c r="AZ91" s="128"/>
      <c r="BA91" s="128"/>
      <c r="BB91" s="128"/>
      <c r="BC91" s="128"/>
      <c r="BD91" s="128"/>
      <c r="BE91" s="128"/>
      <c r="BF91" s="128"/>
      <c r="BG91" s="128"/>
      <c r="BH91" s="128"/>
      <c r="BI91" s="128"/>
      <c r="BJ91" s="128"/>
      <c r="BK91" s="128"/>
      <c r="BL91" s="128"/>
      <c r="BM91" s="128"/>
      <c r="BN91" s="128"/>
      <c r="BO91" s="128"/>
      <c r="BP91" s="128"/>
      <c r="BQ91" s="128"/>
      <c r="BR91" s="128"/>
      <c r="BS91" s="128"/>
      <c r="BT91" s="128"/>
      <c r="BU91" s="128"/>
      <c r="BV91" s="128"/>
      <c r="BW91" s="128"/>
      <c r="BX91" s="48" t="s">
        <v>118</v>
      </c>
      <c r="BY91" s="49"/>
      <c r="BZ91" s="49"/>
      <c r="CA91" s="49"/>
      <c r="CB91" s="49"/>
      <c r="CC91" s="49"/>
      <c r="CD91" s="49"/>
      <c r="CE91" s="50"/>
      <c r="CF91" s="51" t="s">
        <v>47</v>
      </c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50"/>
      <c r="CS91" s="78" t="s">
        <v>208</v>
      </c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79"/>
      <c r="DF91" s="33">
        <f>DF93+DF96</f>
        <v>13966350</v>
      </c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5"/>
      <c r="DS91" s="33">
        <f>DS93+DS96</f>
        <v>13065600</v>
      </c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5"/>
      <c r="EF91" s="33">
        <f>EF93+EF96</f>
        <v>11427200</v>
      </c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5"/>
      <c r="ES91" s="45"/>
      <c r="ET91" s="46"/>
      <c r="EU91" s="46"/>
      <c r="EV91" s="46"/>
      <c r="EW91" s="46"/>
      <c r="EX91" s="46"/>
      <c r="EY91" s="46"/>
      <c r="EZ91" s="46"/>
      <c r="FA91" s="46"/>
      <c r="FB91" s="46"/>
      <c r="FC91" s="46"/>
      <c r="FD91" s="46"/>
      <c r="FE91" s="47"/>
    </row>
    <row r="92" spans="1:161" ht="21.75" customHeight="1" x14ac:dyDescent="0.2">
      <c r="A92" s="123" t="s">
        <v>267</v>
      </c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4"/>
      <c r="BB92" s="124"/>
      <c r="BC92" s="124"/>
      <c r="BD92" s="124"/>
      <c r="BE92" s="124"/>
      <c r="BF92" s="124"/>
      <c r="BG92" s="124"/>
      <c r="BH92" s="124"/>
      <c r="BI92" s="124"/>
      <c r="BJ92" s="124"/>
      <c r="BK92" s="124"/>
      <c r="BL92" s="124"/>
      <c r="BM92" s="124"/>
      <c r="BN92" s="124"/>
      <c r="BO92" s="124"/>
      <c r="BP92" s="124"/>
      <c r="BQ92" s="124"/>
      <c r="BR92" s="124"/>
      <c r="BS92" s="124"/>
      <c r="BT92" s="124"/>
      <c r="BU92" s="124"/>
      <c r="BV92" s="124"/>
      <c r="BW92" s="124"/>
      <c r="BX92" s="96"/>
      <c r="BY92" s="97"/>
      <c r="BZ92" s="97"/>
      <c r="CA92" s="97"/>
      <c r="CB92" s="97"/>
      <c r="CC92" s="97"/>
      <c r="CD92" s="97"/>
      <c r="CE92" s="98"/>
      <c r="CF92" s="125"/>
      <c r="CG92" s="97"/>
      <c r="CH92" s="97"/>
      <c r="CI92" s="97"/>
      <c r="CJ92" s="97"/>
      <c r="CK92" s="97"/>
      <c r="CL92" s="97"/>
      <c r="CM92" s="97"/>
      <c r="CN92" s="97"/>
      <c r="CO92" s="97"/>
      <c r="CP92" s="97"/>
      <c r="CQ92" s="97"/>
      <c r="CR92" s="98"/>
      <c r="CS92" s="126"/>
      <c r="CT92" s="106"/>
      <c r="CU92" s="106"/>
      <c r="CV92" s="106"/>
      <c r="CW92" s="106"/>
      <c r="CX92" s="106"/>
      <c r="CY92" s="106"/>
      <c r="CZ92" s="106"/>
      <c r="DA92" s="106"/>
      <c r="DB92" s="106"/>
      <c r="DC92" s="106"/>
      <c r="DD92" s="106"/>
      <c r="DE92" s="107"/>
      <c r="DF92" s="102"/>
      <c r="DG92" s="103"/>
      <c r="DH92" s="103"/>
      <c r="DI92" s="103"/>
      <c r="DJ92" s="103"/>
      <c r="DK92" s="103"/>
      <c r="DL92" s="103"/>
      <c r="DM92" s="103"/>
      <c r="DN92" s="103"/>
      <c r="DO92" s="103"/>
      <c r="DP92" s="103"/>
      <c r="DQ92" s="103"/>
      <c r="DR92" s="104"/>
      <c r="DS92" s="102"/>
      <c r="DT92" s="103"/>
      <c r="DU92" s="103"/>
      <c r="DV92" s="103"/>
      <c r="DW92" s="103"/>
      <c r="DX92" s="103"/>
      <c r="DY92" s="103"/>
      <c r="DZ92" s="103"/>
      <c r="EA92" s="103"/>
      <c r="EB92" s="103"/>
      <c r="EC92" s="103"/>
      <c r="ED92" s="103"/>
      <c r="EE92" s="104"/>
      <c r="EF92" s="102"/>
      <c r="EG92" s="103"/>
      <c r="EH92" s="103"/>
      <c r="EI92" s="103"/>
      <c r="EJ92" s="103"/>
      <c r="EK92" s="103"/>
      <c r="EL92" s="103"/>
      <c r="EM92" s="103"/>
      <c r="EN92" s="103"/>
      <c r="EO92" s="103"/>
      <c r="EP92" s="103"/>
      <c r="EQ92" s="103"/>
      <c r="ER92" s="104"/>
      <c r="ES92" s="89"/>
      <c r="ET92" s="90"/>
      <c r="EU92" s="90"/>
      <c r="EV92" s="90"/>
      <c r="EW92" s="90"/>
      <c r="EX92" s="90"/>
      <c r="EY92" s="90"/>
      <c r="EZ92" s="90"/>
      <c r="FA92" s="90"/>
      <c r="FB92" s="90"/>
      <c r="FC92" s="90"/>
      <c r="FD92" s="90"/>
      <c r="FE92" s="91"/>
    </row>
    <row r="93" spans="1:161" ht="21.75" customHeight="1" x14ac:dyDescent="0.2">
      <c r="A93" s="123" t="s">
        <v>121</v>
      </c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124"/>
      <c r="BH93" s="124"/>
      <c r="BI93" s="124"/>
      <c r="BJ93" s="124"/>
      <c r="BK93" s="124"/>
      <c r="BL93" s="124"/>
      <c r="BM93" s="124"/>
      <c r="BN93" s="124"/>
      <c r="BO93" s="124"/>
      <c r="BP93" s="124"/>
      <c r="BQ93" s="124"/>
      <c r="BR93" s="124"/>
      <c r="BS93" s="124"/>
      <c r="BT93" s="124"/>
      <c r="BU93" s="124"/>
      <c r="BV93" s="124"/>
      <c r="BW93" s="124"/>
      <c r="BX93" s="118" t="s">
        <v>119</v>
      </c>
      <c r="BY93" s="118"/>
      <c r="BZ93" s="118"/>
      <c r="CA93" s="118"/>
      <c r="CB93" s="118"/>
      <c r="CC93" s="118"/>
      <c r="CD93" s="118"/>
      <c r="CE93" s="118"/>
      <c r="CF93" s="118" t="s">
        <v>122</v>
      </c>
      <c r="CG93" s="118"/>
      <c r="CH93" s="118"/>
      <c r="CI93" s="118"/>
      <c r="CJ93" s="118"/>
      <c r="CK93" s="118"/>
      <c r="CL93" s="118"/>
      <c r="CM93" s="118"/>
      <c r="CN93" s="118"/>
      <c r="CO93" s="118"/>
      <c r="CP93" s="118"/>
      <c r="CQ93" s="118"/>
      <c r="CR93" s="118"/>
      <c r="CS93" s="119"/>
      <c r="CT93" s="119"/>
      <c r="CU93" s="119"/>
      <c r="CV93" s="119"/>
      <c r="CW93" s="119"/>
      <c r="CX93" s="119"/>
      <c r="CY93" s="119"/>
      <c r="CZ93" s="119"/>
      <c r="DA93" s="119"/>
      <c r="DB93" s="119"/>
      <c r="DC93" s="119"/>
      <c r="DD93" s="119"/>
      <c r="DE93" s="119"/>
      <c r="DF93" s="86">
        <f>DF95</f>
        <v>0</v>
      </c>
      <c r="DG93" s="86"/>
      <c r="DH93" s="86"/>
      <c r="DI93" s="86"/>
      <c r="DJ93" s="86"/>
      <c r="DK93" s="86"/>
      <c r="DL93" s="86"/>
      <c r="DM93" s="86"/>
      <c r="DN93" s="86"/>
      <c r="DO93" s="86"/>
      <c r="DP93" s="86"/>
      <c r="DQ93" s="86"/>
      <c r="DR93" s="86"/>
      <c r="DS93" s="86">
        <f>DS95</f>
        <v>0</v>
      </c>
      <c r="DT93" s="86"/>
      <c r="DU93" s="86"/>
      <c r="DV93" s="86"/>
      <c r="DW93" s="86"/>
      <c r="DX93" s="86"/>
      <c r="DY93" s="86"/>
      <c r="DZ93" s="86"/>
      <c r="EA93" s="86"/>
      <c r="EB93" s="86"/>
      <c r="EC93" s="86"/>
      <c r="ED93" s="86"/>
      <c r="EE93" s="86"/>
      <c r="EF93" s="86">
        <f>EF95</f>
        <v>0</v>
      </c>
      <c r="EG93" s="86"/>
      <c r="EH93" s="86"/>
      <c r="EI93" s="86"/>
      <c r="EJ93" s="86"/>
      <c r="EK93" s="86"/>
      <c r="EL93" s="86"/>
      <c r="EM93" s="86"/>
      <c r="EN93" s="86"/>
      <c r="EO93" s="86"/>
      <c r="EP93" s="86"/>
      <c r="EQ93" s="86"/>
      <c r="ER93" s="86"/>
      <c r="ES93" s="82"/>
      <c r="ET93" s="82"/>
      <c r="EU93" s="82"/>
      <c r="EV93" s="82"/>
      <c r="EW93" s="82"/>
      <c r="EX93" s="82"/>
      <c r="EY93" s="82"/>
      <c r="EZ93" s="82"/>
      <c r="FA93" s="82"/>
      <c r="FB93" s="82"/>
      <c r="FC93" s="82"/>
      <c r="FD93" s="82"/>
      <c r="FE93" s="82"/>
    </row>
    <row r="94" spans="1:161" ht="14.25" customHeight="1" x14ac:dyDescent="0.2">
      <c r="A94" s="95" t="s">
        <v>125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118"/>
      <c r="BY94" s="118"/>
      <c r="BZ94" s="118"/>
      <c r="CA94" s="118"/>
      <c r="CB94" s="118"/>
      <c r="CC94" s="118"/>
      <c r="CD94" s="118"/>
      <c r="CE94" s="118"/>
      <c r="CF94" s="118"/>
      <c r="CG94" s="118"/>
      <c r="CH94" s="118"/>
      <c r="CI94" s="118"/>
      <c r="CJ94" s="118"/>
      <c r="CK94" s="118"/>
      <c r="CL94" s="118"/>
      <c r="CM94" s="118"/>
      <c r="CN94" s="118"/>
      <c r="CO94" s="118"/>
      <c r="CP94" s="118"/>
      <c r="CQ94" s="118"/>
      <c r="CR94" s="118"/>
      <c r="CS94" s="119"/>
      <c r="CT94" s="119"/>
      <c r="CU94" s="119"/>
      <c r="CV94" s="119"/>
      <c r="CW94" s="119"/>
      <c r="CX94" s="119"/>
      <c r="CY94" s="119"/>
      <c r="CZ94" s="119"/>
      <c r="DA94" s="119"/>
      <c r="DB94" s="119"/>
      <c r="DC94" s="119"/>
      <c r="DD94" s="119"/>
      <c r="DE94" s="119"/>
      <c r="DF94" s="86"/>
      <c r="DG94" s="86"/>
      <c r="DH94" s="86"/>
      <c r="DI94" s="86"/>
      <c r="DJ94" s="86"/>
      <c r="DK94" s="86"/>
      <c r="DL94" s="86"/>
      <c r="DM94" s="86"/>
      <c r="DN94" s="86"/>
      <c r="DO94" s="86"/>
      <c r="DP94" s="86"/>
      <c r="DQ94" s="86"/>
      <c r="DR94" s="86"/>
      <c r="DS94" s="86"/>
      <c r="DT94" s="86"/>
      <c r="DU94" s="86"/>
      <c r="DV94" s="86"/>
      <c r="DW94" s="86"/>
      <c r="DX94" s="86"/>
      <c r="DY94" s="86"/>
      <c r="DZ94" s="86"/>
      <c r="EA94" s="86"/>
      <c r="EB94" s="86"/>
      <c r="EC94" s="86"/>
      <c r="ED94" s="86"/>
      <c r="EE94" s="86"/>
      <c r="EF94" s="86"/>
      <c r="EG94" s="86"/>
      <c r="EH94" s="86"/>
      <c r="EI94" s="86"/>
      <c r="EJ94" s="86"/>
      <c r="EK94" s="86"/>
      <c r="EL94" s="86"/>
      <c r="EM94" s="86"/>
      <c r="EN94" s="86"/>
      <c r="EO94" s="86"/>
      <c r="EP94" s="86"/>
      <c r="EQ94" s="86"/>
      <c r="ER94" s="86"/>
      <c r="ES94" s="82"/>
      <c r="ET94" s="82"/>
      <c r="EU94" s="82"/>
      <c r="EV94" s="82"/>
      <c r="EW94" s="82"/>
      <c r="EX94" s="82"/>
      <c r="EY94" s="82"/>
      <c r="EZ94" s="82"/>
      <c r="FA94" s="82"/>
      <c r="FB94" s="82"/>
      <c r="FC94" s="82"/>
      <c r="FD94" s="82"/>
      <c r="FE94" s="82"/>
    </row>
    <row r="95" spans="1:161" ht="14.25" customHeight="1" x14ac:dyDescent="0.2">
      <c r="A95" s="87" t="s">
        <v>212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7"/>
      <c r="BR95" s="87"/>
      <c r="BS95" s="87"/>
      <c r="BT95" s="87"/>
      <c r="BU95" s="87"/>
      <c r="BV95" s="87"/>
      <c r="BW95" s="87"/>
      <c r="BX95" s="118" t="s">
        <v>268</v>
      </c>
      <c r="BY95" s="118"/>
      <c r="BZ95" s="118"/>
      <c r="CA95" s="118"/>
      <c r="CB95" s="118"/>
      <c r="CC95" s="118"/>
      <c r="CD95" s="118"/>
      <c r="CE95" s="118"/>
      <c r="CF95" s="118" t="s">
        <v>122</v>
      </c>
      <c r="CG95" s="118"/>
      <c r="CH95" s="118"/>
      <c r="CI95" s="118"/>
      <c r="CJ95" s="118"/>
      <c r="CK95" s="118"/>
      <c r="CL95" s="118"/>
      <c r="CM95" s="118"/>
      <c r="CN95" s="118"/>
      <c r="CO95" s="118"/>
      <c r="CP95" s="118"/>
      <c r="CQ95" s="118"/>
      <c r="CR95" s="118"/>
      <c r="CS95" s="119" t="s">
        <v>218</v>
      </c>
      <c r="CT95" s="119"/>
      <c r="CU95" s="119"/>
      <c r="CV95" s="119"/>
      <c r="CW95" s="119"/>
      <c r="CX95" s="119"/>
      <c r="CY95" s="119"/>
      <c r="CZ95" s="119"/>
      <c r="DA95" s="119"/>
      <c r="DB95" s="119"/>
      <c r="DC95" s="119"/>
      <c r="DD95" s="119"/>
      <c r="DE95" s="119"/>
      <c r="DF95" s="86">
        <v>0</v>
      </c>
      <c r="DG95" s="86"/>
      <c r="DH95" s="86"/>
      <c r="DI95" s="86"/>
      <c r="DJ95" s="86"/>
      <c r="DK95" s="86"/>
      <c r="DL95" s="86"/>
      <c r="DM95" s="86"/>
      <c r="DN95" s="86"/>
      <c r="DO95" s="86"/>
      <c r="DP95" s="86"/>
      <c r="DQ95" s="86"/>
      <c r="DR95" s="86"/>
      <c r="DS95" s="86">
        <v>0</v>
      </c>
      <c r="DT95" s="86"/>
      <c r="DU95" s="86"/>
      <c r="DV95" s="86"/>
      <c r="DW95" s="86"/>
      <c r="DX95" s="86"/>
      <c r="DY95" s="86"/>
      <c r="DZ95" s="86"/>
      <c r="EA95" s="86"/>
      <c r="EB95" s="86"/>
      <c r="EC95" s="86"/>
      <c r="ED95" s="86"/>
      <c r="EE95" s="86"/>
      <c r="EF95" s="86">
        <v>0</v>
      </c>
      <c r="EG95" s="86"/>
      <c r="EH95" s="86"/>
      <c r="EI95" s="86"/>
      <c r="EJ95" s="86"/>
      <c r="EK95" s="86"/>
      <c r="EL95" s="86"/>
      <c r="EM95" s="86"/>
      <c r="EN95" s="86"/>
      <c r="EO95" s="86"/>
      <c r="EP95" s="86"/>
      <c r="EQ95" s="86"/>
      <c r="ER95" s="86"/>
      <c r="ES95" s="82"/>
      <c r="ET95" s="82"/>
      <c r="EU95" s="82"/>
      <c r="EV95" s="82"/>
      <c r="EW95" s="82"/>
      <c r="EX95" s="82"/>
      <c r="EY95" s="82"/>
      <c r="EZ95" s="82"/>
      <c r="FA95" s="82"/>
      <c r="FB95" s="82"/>
      <c r="FC95" s="82"/>
      <c r="FD95" s="82"/>
      <c r="FE95" s="82"/>
    </row>
    <row r="96" spans="1:161" ht="11.25" customHeight="1" x14ac:dyDescent="0.2">
      <c r="A96" s="114" t="s">
        <v>123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6"/>
      <c r="BX96" s="99" t="s">
        <v>120</v>
      </c>
      <c r="BY96" s="100"/>
      <c r="BZ96" s="100"/>
      <c r="CA96" s="100"/>
      <c r="CB96" s="100"/>
      <c r="CC96" s="100"/>
      <c r="CD96" s="100"/>
      <c r="CE96" s="101"/>
      <c r="CF96" s="117" t="s">
        <v>124</v>
      </c>
      <c r="CG96" s="100"/>
      <c r="CH96" s="100"/>
      <c r="CI96" s="100"/>
      <c r="CJ96" s="100"/>
      <c r="CK96" s="100"/>
      <c r="CL96" s="100"/>
      <c r="CM96" s="100"/>
      <c r="CN96" s="100"/>
      <c r="CO96" s="100"/>
      <c r="CP96" s="100"/>
      <c r="CQ96" s="100"/>
      <c r="CR96" s="101"/>
      <c r="CS96" s="80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81"/>
      <c r="DF96" s="72">
        <f>DF97+DF99+DF100+DF101+DF102+DF103+DF104+DF105+DF106+DF107+DF108+DF109+DF110</f>
        <v>13966350</v>
      </c>
      <c r="DG96" s="73"/>
      <c r="DH96" s="73"/>
      <c r="DI96" s="73"/>
      <c r="DJ96" s="73"/>
      <c r="DK96" s="73"/>
      <c r="DL96" s="73"/>
      <c r="DM96" s="73"/>
      <c r="DN96" s="73"/>
      <c r="DO96" s="73"/>
      <c r="DP96" s="73"/>
      <c r="DQ96" s="73"/>
      <c r="DR96" s="74"/>
      <c r="DS96" s="72">
        <f>DS97+DS99+DS100+DS101+DS102+DS103+DS104+DS105+DS106+DS107+DS108+DS109+DS110</f>
        <v>13065600</v>
      </c>
      <c r="DT96" s="73"/>
      <c r="DU96" s="73"/>
      <c r="DV96" s="73"/>
      <c r="DW96" s="73"/>
      <c r="DX96" s="73"/>
      <c r="DY96" s="73"/>
      <c r="DZ96" s="73"/>
      <c r="EA96" s="73"/>
      <c r="EB96" s="73"/>
      <c r="EC96" s="73"/>
      <c r="ED96" s="73"/>
      <c r="EE96" s="74"/>
      <c r="EF96" s="72">
        <f>EF97+EF99+EF100+EF101+EF102+EF103+EF104+EF105+EF106+EF107+EF108+EF109+EF110</f>
        <v>11427200</v>
      </c>
      <c r="EG96" s="73"/>
      <c r="EH96" s="73"/>
      <c r="EI96" s="73"/>
      <c r="EJ96" s="73"/>
      <c r="EK96" s="73"/>
      <c r="EL96" s="73"/>
      <c r="EM96" s="73"/>
      <c r="EN96" s="73"/>
      <c r="EO96" s="73"/>
      <c r="EP96" s="73"/>
      <c r="EQ96" s="73"/>
      <c r="ER96" s="74"/>
      <c r="ES96" s="83"/>
      <c r="ET96" s="84"/>
      <c r="EU96" s="84"/>
      <c r="EV96" s="84"/>
      <c r="EW96" s="84"/>
      <c r="EX96" s="84"/>
      <c r="EY96" s="84"/>
      <c r="EZ96" s="84"/>
      <c r="FA96" s="84"/>
      <c r="FB96" s="84"/>
      <c r="FC96" s="84"/>
      <c r="FD96" s="84"/>
      <c r="FE96" s="85"/>
    </row>
    <row r="97" spans="1:161" ht="11.25" customHeight="1" x14ac:dyDescent="0.2">
      <c r="A97" s="95" t="s">
        <v>125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6"/>
      <c r="BY97" s="97"/>
      <c r="BZ97" s="97"/>
      <c r="CA97" s="97"/>
      <c r="CB97" s="97"/>
      <c r="CC97" s="97"/>
      <c r="CD97" s="97"/>
      <c r="CE97" s="98"/>
      <c r="CF97" s="126" t="s">
        <v>124</v>
      </c>
      <c r="CG97" s="106"/>
      <c r="CH97" s="106"/>
      <c r="CI97" s="106"/>
      <c r="CJ97" s="106"/>
      <c r="CK97" s="106"/>
      <c r="CL97" s="106"/>
      <c r="CM97" s="106"/>
      <c r="CN97" s="106"/>
      <c r="CO97" s="106"/>
      <c r="CP97" s="106"/>
      <c r="CQ97" s="106"/>
      <c r="CR97" s="107"/>
      <c r="CS97" s="105" t="s">
        <v>222</v>
      </c>
      <c r="CT97" s="106"/>
      <c r="CU97" s="106"/>
      <c r="CV97" s="106"/>
      <c r="CW97" s="106"/>
      <c r="CX97" s="106"/>
      <c r="CY97" s="106"/>
      <c r="CZ97" s="106"/>
      <c r="DA97" s="106"/>
      <c r="DB97" s="106"/>
      <c r="DC97" s="106"/>
      <c r="DD97" s="106"/>
      <c r="DE97" s="107"/>
      <c r="DF97" s="108">
        <f>49900+15000</f>
        <v>64900</v>
      </c>
      <c r="DG97" s="109"/>
      <c r="DH97" s="109"/>
      <c r="DI97" s="109"/>
      <c r="DJ97" s="109"/>
      <c r="DK97" s="109"/>
      <c r="DL97" s="109"/>
      <c r="DM97" s="109"/>
      <c r="DN97" s="109"/>
      <c r="DO97" s="109"/>
      <c r="DP97" s="109"/>
      <c r="DQ97" s="109"/>
      <c r="DR97" s="110"/>
      <c r="DS97" s="102">
        <v>49900</v>
      </c>
      <c r="DT97" s="103"/>
      <c r="DU97" s="103"/>
      <c r="DV97" s="103"/>
      <c r="DW97" s="103"/>
      <c r="DX97" s="103"/>
      <c r="DY97" s="103"/>
      <c r="DZ97" s="103"/>
      <c r="EA97" s="103"/>
      <c r="EB97" s="103"/>
      <c r="EC97" s="103"/>
      <c r="ED97" s="103"/>
      <c r="EE97" s="104"/>
      <c r="EF97" s="102">
        <v>49900</v>
      </c>
      <c r="EG97" s="103"/>
      <c r="EH97" s="103"/>
      <c r="EI97" s="103"/>
      <c r="EJ97" s="103"/>
      <c r="EK97" s="103"/>
      <c r="EL97" s="103"/>
      <c r="EM97" s="103"/>
      <c r="EN97" s="103"/>
      <c r="EO97" s="103"/>
      <c r="EP97" s="103"/>
      <c r="EQ97" s="103"/>
      <c r="ER97" s="104"/>
      <c r="ES97" s="89"/>
      <c r="ET97" s="90"/>
      <c r="EU97" s="90"/>
      <c r="EV97" s="90"/>
      <c r="EW97" s="90"/>
      <c r="EX97" s="90"/>
      <c r="EY97" s="90"/>
      <c r="EZ97" s="90"/>
      <c r="FA97" s="90"/>
      <c r="FB97" s="90"/>
      <c r="FC97" s="90"/>
      <c r="FD97" s="90"/>
      <c r="FE97" s="91"/>
    </row>
    <row r="98" spans="1:161" ht="11.25" customHeight="1" x14ac:dyDescent="0.2">
      <c r="A98" s="87" t="s">
        <v>209</v>
      </c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7"/>
      <c r="BR98" s="87"/>
      <c r="BS98" s="87"/>
      <c r="BT98" s="87"/>
      <c r="BU98" s="87"/>
      <c r="BV98" s="87"/>
      <c r="BW98" s="88"/>
      <c r="BX98" s="99"/>
      <c r="BY98" s="100"/>
      <c r="BZ98" s="100"/>
      <c r="CA98" s="100"/>
      <c r="CB98" s="100"/>
      <c r="CC98" s="100"/>
      <c r="CD98" s="100"/>
      <c r="CE98" s="101"/>
      <c r="CF98" s="80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81"/>
      <c r="CS98" s="80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81"/>
      <c r="DF98" s="111"/>
      <c r="DG98" s="112"/>
      <c r="DH98" s="112"/>
      <c r="DI98" s="112"/>
      <c r="DJ98" s="112"/>
      <c r="DK98" s="112"/>
      <c r="DL98" s="112"/>
      <c r="DM98" s="112"/>
      <c r="DN98" s="112"/>
      <c r="DO98" s="112"/>
      <c r="DP98" s="112"/>
      <c r="DQ98" s="112"/>
      <c r="DR98" s="113"/>
      <c r="DS98" s="72"/>
      <c r="DT98" s="73"/>
      <c r="DU98" s="73"/>
      <c r="DV98" s="73"/>
      <c r="DW98" s="73"/>
      <c r="DX98" s="73"/>
      <c r="DY98" s="73"/>
      <c r="DZ98" s="73"/>
      <c r="EA98" s="73"/>
      <c r="EB98" s="73"/>
      <c r="EC98" s="73"/>
      <c r="ED98" s="73"/>
      <c r="EE98" s="74"/>
      <c r="EF98" s="72"/>
      <c r="EG98" s="73"/>
      <c r="EH98" s="73"/>
      <c r="EI98" s="73"/>
      <c r="EJ98" s="73"/>
      <c r="EK98" s="73"/>
      <c r="EL98" s="73"/>
      <c r="EM98" s="73"/>
      <c r="EN98" s="73"/>
      <c r="EO98" s="73"/>
      <c r="EP98" s="73"/>
      <c r="EQ98" s="73"/>
      <c r="ER98" s="74"/>
      <c r="ES98" s="83"/>
      <c r="ET98" s="84"/>
      <c r="EU98" s="84"/>
      <c r="EV98" s="84"/>
      <c r="EW98" s="84"/>
      <c r="EX98" s="84"/>
      <c r="EY98" s="84"/>
      <c r="EZ98" s="84"/>
      <c r="FA98" s="84"/>
      <c r="FB98" s="84"/>
      <c r="FC98" s="84"/>
      <c r="FD98" s="84"/>
      <c r="FE98" s="85"/>
    </row>
    <row r="99" spans="1:161" ht="11.25" customHeight="1" x14ac:dyDescent="0.2">
      <c r="A99" s="87" t="s">
        <v>270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7"/>
      <c r="BJ99" s="87"/>
      <c r="BK99" s="87"/>
      <c r="BL99" s="87"/>
      <c r="BM99" s="87"/>
      <c r="BN99" s="87"/>
      <c r="BO99" s="87"/>
      <c r="BP99" s="87"/>
      <c r="BQ99" s="87"/>
      <c r="BR99" s="87"/>
      <c r="BS99" s="87"/>
      <c r="BT99" s="87"/>
      <c r="BU99" s="87"/>
      <c r="BV99" s="87"/>
      <c r="BW99" s="88"/>
      <c r="BX99" s="14"/>
      <c r="BY99" s="19"/>
      <c r="BZ99" s="19"/>
      <c r="CA99" s="19"/>
      <c r="CB99" s="19"/>
      <c r="CC99" s="19"/>
      <c r="CD99" s="19"/>
      <c r="CE99" s="20"/>
      <c r="CF99" s="78" t="s">
        <v>124</v>
      </c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79"/>
      <c r="CS99" s="78" t="s">
        <v>269</v>
      </c>
      <c r="CT99" s="64"/>
      <c r="CU99" s="64"/>
      <c r="CV99" s="64"/>
      <c r="CW99" s="64"/>
      <c r="CX99" s="64"/>
      <c r="CY99" s="64"/>
      <c r="CZ99" s="64"/>
      <c r="DA99" s="64"/>
      <c r="DB99" s="64"/>
      <c r="DC99" s="64"/>
      <c r="DD99" s="64"/>
      <c r="DE99" s="79"/>
      <c r="DF99" s="120">
        <v>0</v>
      </c>
      <c r="DG99" s="121"/>
      <c r="DH99" s="121"/>
      <c r="DI99" s="121"/>
      <c r="DJ99" s="121"/>
      <c r="DK99" s="121"/>
      <c r="DL99" s="121"/>
      <c r="DM99" s="121"/>
      <c r="DN99" s="121"/>
      <c r="DO99" s="121"/>
      <c r="DP99" s="121"/>
      <c r="DQ99" s="121"/>
      <c r="DR99" s="122"/>
      <c r="DS99" s="33">
        <v>0</v>
      </c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5"/>
      <c r="EF99" s="33">
        <v>0</v>
      </c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5"/>
      <c r="ES99" s="9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0"/>
    </row>
    <row r="100" spans="1:161" ht="11.25" customHeight="1" x14ac:dyDescent="0.2">
      <c r="A100" s="87" t="s">
        <v>210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87"/>
      <c r="BL100" s="87"/>
      <c r="BM100" s="87"/>
      <c r="BN100" s="87"/>
      <c r="BO100" s="87"/>
      <c r="BP100" s="87"/>
      <c r="BQ100" s="87"/>
      <c r="BR100" s="87"/>
      <c r="BS100" s="87"/>
      <c r="BT100" s="87"/>
      <c r="BU100" s="87"/>
      <c r="BV100" s="87"/>
      <c r="BW100" s="88"/>
      <c r="BX100" s="14"/>
      <c r="BY100" s="15"/>
      <c r="BZ100" s="15"/>
      <c r="CA100" s="15"/>
      <c r="CB100" s="15"/>
      <c r="CC100" s="15"/>
      <c r="CD100" s="15"/>
      <c r="CE100" s="16"/>
      <c r="CF100" s="78" t="s">
        <v>124</v>
      </c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79"/>
      <c r="CS100" s="78" t="s">
        <v>216</v>
      </c>
      <c r="CT100" s="64"/>
      <c r="CU100" s="64"/>
      <c r="CV100" s="64"/>
      <c r="CW100" s="64"/>
      <c r="CX100" s="64"/>
      <c r="CY100" s="64"/>
      <c r="CZ100" s="64"/>
      <c r="DA100" s="64"/>
      <c r="DB100" s="64"/>
      <c r="DC100" s="64"/>
      <c r="DD100" s="64"/>
      <c r="DE100" s="79"/>
      <c r="DF100" s="120">
        <f>288700+2366400+42500</f>
        <v>2697600</v>
      </c>
      <c r="DG100" s="121"/>
      <c r="DH100" s="121"/>
      <c r="DI100" s="121"/>
      <c r="DJ100" s="121"/>
      <c r="DK100" s="121"/>
      <c r="DL100" s="121"/>
      <c r="DM100" s="121"/>
      <c r="DN100" s="121"/>
      <c r="DO100" s="121"/>
      <c r="DP100" s="121"/>
      <c r="DQ100" s="121"/>
      <c r="DR100" s="122"/>
      <c r="DS100" s="33">
        <v>1375900</v>
      </c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5"/>
      <c r="EF100" s="33">
        <v>1043700</v>
      </c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5"/>
      <c r="ES100" s="9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0"/>
    </row>
    <row r="101" spans="1:161" ht="11.25" customHeight="1" x14ac:dyDescent="0.2">
      <c r="A101" s="87" t="s">
        <v>211</v>
      </c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  <c r="BI101" s="87"/>
      <c r="BJ101" s="87"/>
      <c r="BK101" s="87"/>
      <c r="BL101" s="87"/>
      <c r="BM101" s="87"/>
      <c r="BN101" s="87"/>
      <c r="BO101" s="87"/>
      <c r="BP101" s="87"/>
      <c r="BQ101" s="87"/>
      <c r="BR101" s="87"/>
      <c r="BS101" s="87"/>
      <c r="BT101" s="87"/>
      <c r="BU101" s="87"/>
      <c r="BV101" s="87"/>
      <c r="BW101" s="88"/>
      <c r="BX101" s="14"/>
      <c r="BY101" s="15"/>
      <c r="BZ101" s="15"/>
      <c r="CA101" s="15"/>
      <c r="CB101" s="15"/>
      <c r="CC101" s="15"/>
      <c r="CD101" s="15"/>
      <c r="CE101" s="16"/>
      <c r="CF101" s="78" t="s">
        <v>124</v>
      </c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79"/>
      <c r="CS101" s="78" t="s">
        <v>217</v>
      </c>
      <c r="CT101" s="64"/>
      <c r="CU101" s="64"/>
      <c r="CV101" s="64"/>
      <c r="CW101" s="64"/>
      <c r="CX101" s="64"/>
      <c r="CY101" s="64"/>
      <c r="CZ101" s="64"/>
      <c r="DA101" s="64"/>
      <c r="DB101" s="64"/>
      <c r="DC101" s="64"/>
      <c r="DD101" s="64"/>
      <c r="DE101" s="79"/>
      <c r="DF101" s="120">
        <f>514500+29200+0</f>
        <v>543700</v>
      </c>
      <c r="DG101" s="121"/>
      <c r="DH101" s="121"/>
      <c r="DI101" s="121"/>
      <c r="DJ101" s="121"/>
      <c r="DK101" s="121"/>
      <c r="DL101" s="121"/>
      <c r="DM101" s="121"/>
      <c r="DN101" s="121"/>
      <c r="DO101" s="121"/>
      <c r="DP101" s="121"/>
      <c r="DQ101" s="121"/>
      <c r="DR101" s="122"/>
      <c r="DS101" s="33">
        <f>500000</f>
        <v>500000</v>
      </c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5"/>
      <c r="EF101" s="33">
        <f>500000</f>
        <v>500000</v>
      </c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5"/>
      <c r="ES101" s="9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0"/>
    </row>
    <row r="102" spans="1:161" ht="11.25" customHeight="1" x14ac:dyDescent="0.2">
      <c r="A102" s="87" t="s">
        <v>212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  <c r="BK102" s="87"/>
      <c r="BL102" s="87"/>
      <c r="BM102" s="87"/>
      <c r="BN102" s="87"/>
      <c r="BO102" s="87"/>
      <c r="BP102" s="87"/>
      <c r="BQ102" s="87"/>
      <c r="BR102" s="87"/>
      <c r="BS102" s="87"/>
      <c r="BT102" s="87"/>
      <c r="BU102" s="87"/>
      <c r="BV102" s="87"/>
      <c r="BW102" s="88"/>
      <c r="BX102" s="14"/>
      <c r="BY102" s="15"/>
      <c r="BZ102" s="15"/>
      <c r="CA102" s="15"/>
      <c r="CB102" s="15"/>
      <c r="CC102" s="15"/>
      <c r="CD102" s="15"/>
      <c r="CE102" s="16"/>
      <c r="CF102" s="78" t="s">
        <v>124</v>
      </c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79"/>
      <c r="CS102" s="78" t="s">
        <v>218</v>
      </c>
      <c r="CT102" s="64"/>
      <c r="CU102" s="64"/>
      <c r="CV102" s="64"/>
      <c r="CW102" s="64"/>
      <c r="CX102" s="64"/>
      <c r="CY102" s="64"/>
      <c r="CZ102" s="64"/>
      <c r="DA102" s="64"/>
      <c r="DB102" s="64"/>
      <c r="DC102" s="64"/>
      <c r="DD102" s="64"/>
      <c r="DE102" s="79"/>
      <c r="DF102" s="120">
        <f>968400+4206100+526160</f>
        <v>5700660</v>
      </c>
      <c r="DG102" s="121"/>
      <c r="DH102" s="121"/>
      <c r="DI102" s="121"/>
      <c r="DJ102" s="121"/>
      <c r="DK102" s="121"/>
      <c r="DL102" s="121"/>
      <c r="DM102" s="121"/>
      <c r="DN102" s="121"/>
      <c r="DO102" s="121"/>
      <c r="DP102" s="121"/>
      <c r="DQ102" s="121"/>
      <c r="DR102" s="122"/>
      <c r="DS102" s="33">
        <v>5301100</v>
      </c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5"/>
      <c r="EF102" s="33">
        <v>5453400</v>
      </c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5"/>
      <c r="ES102" s="9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0"/>
    </row>
    <row r="103" spans="1:161" ht="11.25" customHeight="1" x14ac:dyDescent="0.2">
      <c r="A103" s="87" t="s">
        <v>213</v>
      </c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  <c r="BK103" s="87"/>
      <c r="BL103" s="87"/>
      <c r="BM103" s="87"/>
      <c r="BN103" s="87"/>
      <c r="BO103" s="87"/>
      <c r="BP103" s="87"/>
      <c r="BQ103" s="87"/>
      <c r="BR103" s="87"/>
      <c r="BS103" s="87"/>
      <c r="BT103" s="87"/>
      <c r="BU103" s="87"/>
      <c r="BV103" s="87"/>
      <c r="BW103" s="88"/>
      <c r="BX103" s="14"/>
      <c r="BY103" s="15"/>
      <c r="BZ103" s="15"/>
      <c r="CA103" s="15"/>
      <c r="CB103" s="15"/>
      <c r="CC103" s="15"/>
      <c r="CD103" s="15"/>
      <c r="CE103" s="16"/>
      <c r="CF103" s="80" t="s">
        <v>124</v>
      </c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81"/>
      <c r="CS103" s="80" t="s">
        <v>219</v>
      </c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81"/>
      <c r="DF103" s="111">
        <v>39000</v>
      </c>
      <c r="DG103" s="112"/>
      <c r="DH103" s="112"/>
      <c r="DI103" s="112"/>
      <c r="DJ103" s="112"/>
      <c r="DK103" s="112"/>
      <c r="DL103" s="112"/>
      <c r="DM103" s="112"/>
      <c r="DN103" s="112"/>
      <c r="DO103" s="112"/>
      <c r="DP103" s="112"/>
      <c r="DQ103" s="112"/>
      <c r="DR103" s="113"/>
      <c r="DS103" s="72">
        <v>0</v>
      </c>
      <c r="DT103" s="73"/>
      <c r="DU103" s="73"/>
      <c r="DV103" s="73"/>
      <c r="DW103" s="73"/>
      <c r="DX103" s="73"/>
      <c r="DY103" s="73"/>
      <c r="DZ103" s="73"/>
      <c r="EA103" s="73"/>
      <c r="EB103" s="73"/>
      <c r="EC103" s="73"/>
      <c r="ED103" s="73"/>
      <c r="EE103" s="74"/>
      <c r="EF103" s="72">
        <v>0</v>
      </c>
      <c r="EG103" s="73"/>
      <c r="EH103" s="73"/>
      <c r="EI103" s="73"/>
      <c r="EJ103" s="73"/>
      <c r="EK103" s="73"/>
      <c r="EL103" s="73"/>
      <c r="EM103" s="73"/>
      <c r="EN103" s="73"/>
      <c r="EO103" s="73"/>
      <c r="EP103" s="73"/>
      <c r="EQ103" s="73"/>
      <c r="ER103" s="74"/>
      <c r="ES103" s="9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0"/>
    </row>
    <row r="104" spans="1:161" ht="11.25" customHeight="1" x14ac:dyDescent="0.2">
      <c r="A104" s="87" t="s">
        <v>287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  <c r="BK104" s="87"/>
      <c r="BL104" s="87"/>
      <c r="BM104" s="87"/>
      <c r="BN104" s="87"/>
      <c r="BO104" s="87"/>
      <c r="BP104" s="87"/>
      <c r="BQ104" s="87"/>
      <c r="BR104" s="87"/>
      <c r="BS104" s="87"/>
      <c r="BT104" s="87"/>
      <c r="BU104" s="87"/>
      <c r="BV104" s="87"/>
      <c r="BW104" s="88"/>
      <c r="BX104" s="14"/>
      <c r="BY104" s="19"/>
      <c r="BZ104" s="19"/>
      <c r="CA104" s="19"/>
      <c r="CB104" s="19"/>
      <c r="CC104" s="19"/>
      <c r="CD104" s="19"/>
      <c r="CE104" s="20"/>
      <c r="CF104" s="78" t="s">
        <v>124</v>
      </c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79"/>
      <c r="CS104" s="78" t="s">
        <v>286</v>
      </c>
      <c r="CT104" s="64"/>
      <c r="CU104" s="64"/>
      <c r="CV104" s="64"/>
      <c r="CW104" s="64"/>
      <c r="CX104" s="64"/>
      <c r="CY104" s="64"/>
      <c r="CZ104" s="64"/>
      <c r="DA104" s="64"/>
      <c r="DB104" s="64"/>
      <c r="DC104" s="64"/>
      <c r="DD104" s="64"/>
      <c r="DE104" s="79"/>
      <c r="DF104" s="120">
        <f>2000000+73000</f>
        <v>2073000</v>
      </c>
      <c r="DG104" s="121"/>
      <c r="DH104" s="121"/>
      <c r="DI104" s="121"/>
      <c r="DJ104" s="121"/>
      <c r="DK104" s="121"/>
      <c r="DL104" s="121"/>
      <c r="DM104" s="121"/>
      <c r="DN104" s="121"/>
      <c r="DO104" s="121"/>
      <c r="DP104" s="121"/>
      <c r="DQ104" s="121"/>
      <c r="DR104" s="122"/>
      <c r="DS104" s="33">
        <v>3531500</v>
      </c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5"/>
      <c r="EF104" s="33">
        <v>2073000</v>
      </c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5"/>
      <c r="ES104" s="9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0"/>
    </row>
    <row r="105" spans="1:161" ht="11.25" customHeight="1" x14ac:dyDescent="0.2">
      <c r="A105" s="87" t="s">
        <v>274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  <c r="BM105" s="87"/>
      <c r="BN105" s="87"/>
      <c r="BO105" s="87"/>
      <c r="BP105" s="87"/>
      <c r="BQ105" s="87"/>
      <c r="BR105" s="87"/>
      <c r="BS105" s="87"/>
      <c r="BT105" s="87"/>
      <c r="BU105" s="87"/>
      <c r="BV105" s="87"/>
      <c r="BW105" s="88"/>
      <c r="BX105" s="14"/>
      <c r="BY105" s="19"/>
      <c r="BZ105" s="19"/>
      <c r="CA105" s="19"/>
      <c r="CB105" s="19"/>
      <c r="CC105" s="19"/>
      <c r="CD105" s="19"/>
      <c r="CE105" s="20"/>
      <c r="CF105" s="78" t="s">
        <v>124</v>
      </c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79"/>
      <c r="CS105" s="78" t="s">
        <v>271</v>
      </c>
      <c r="CT105" s="64"/>
      <c r="CU105" s="64"/>
      <c r="CV105" s="64"/>
      <c r="CW105" s="64"/>
      <c r="CX105" s="64"/>
      <c r="CY105" s="64"/>
      <c r="CZ105" s="64"/>
      <c r="DA105" s="64"/>
      <c r="DB105" s="64"/>
      <c r="DC105" s="64"/>
      <c r="DD105" s="64"/>
      <c r="DE105" s="79"/>
      <c r="DF105" s="120">
        <v>23700</v>
      </c>
      <c r="DG105" s="121"/>
      <c r="DH105" s="121"/>
      <c r="DI105" s="121"/>
      <c r="DJ105" s="121"/>
      <c r="DK105" s="121"/>
      <c r="DL105" s="121"/>
      <c r="DM105" s="121"/>
      <c r="DN105" s="121"/>
      <c r="DO105" s="121"/>
      <c r="DP105" s="121"/>
      <c r="DQ105" s="121"/>
      <c r="DR105" s="122"/>
      <c r="DS105" s="33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5"/>
      <c r="EF105" s="33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5"/>
      <c r="ES105" s="9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0"/>
    </row>
    <row r="106" spans="1:161" ht="11.25" customHeight="1" x14ac:dyDescent="0.2">
      <c r="A106" s="87" t="s">
        <v>275</v>
      </c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  <c r="BI106" s="87"/>
      <c r="BJ106" s="87"/>
      <c r="BK106" s="87"/>
      <c r="BL106" s="87"/>
      <c r="BM106" s="87"/>
      <c r="BN106" s="87"/>
      <c r="BO106" s="87"/>
      <c r="BP106" s="87"/>
      <c r="BQ106" s="87"/>
      <c r="BR106" s="87"/>
      <c r="BS106" s="87"/>
      <c r="BT106" s="87"/>
      <c r="BU106" s="87"/>
      <c r="BV106" s="87"/>
      <c r="BW106" s="88"/>
      <c r="BX106" s="14"/>
      <c r="BY106" s="19"/>
      <c r="BZ106" s="19"/>
      <c r="CA106" s="19"/>
      <c r="CB106" s="19"/>
      <c r="CC106" s="19"/>
      <c r="CD106" s="19"/>
      <c r="CE106" s="20"/>
      <c r="CF106" s="78" t="s">
        <v>124</v>
      </c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79"/>
      <c r="CS106" s="78" t="s">
        <v>272</v>
      </c>
      <c r="CT106" s="64"/>
      <c r="CU106" s="64"/>
      <c r="CV106" s="64"/>
      <c r="CW106" s="64"/>
      <c r="CX106" s="64"/>
      <c r="CY106" s="64"/>
      <c r="CZ106" s="64"/>
      <c r="DA106" s="64"/>
      <c r="DB106" s="64"/>
      <c r="DC106" s="64"/>
      <c r="DD106" s="64"/>
      <c r="DE106" s="79"/>
      <c r="DF106" s="120">
        <v>857000</v>
      </c>
      <c r="DG106" s="121"/>
      <c r="DH106" s="121"/>
      <c r="DI106" s="121"/>
      <c r="DJ106" s="121"/>
      <c r="DK106" s="121"/>
      <c r="DL106" s="121"/>
      <c r="DM106" s="121"/>
      <c r="DN106" s="121"/>
      <c r="DO106" s="121"/>
      <c r="DP106" s="121"/>
      <c r="DQ106" s="121"/>
      <c r="DR106" s="122"/>
      <c r="DS106" s="33">
        <v>227200</v>
      </c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5"/>
      <c r="EF106" s="33">
        <v>227200</v>
      </c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5"/>
      <c r="ES106" s="9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0"/>
    </row>
    <row r="107" spans="1:161" ht="11.25" customHeight="1" x14ac:dyDescent="0.2">
      <c r="A107" s="87" t="s">
        <v>276</v>
      </c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  <c r="BI107" s="87"/>
      <c r="BJ107" s="87"/>
      <c r="BK107" s="87"/>
      <c r="BL107" s="87"/>
      <c r="BM107" s="87"/>
      <c r="BN107" s="87"/>
      <c r="BO107" s="87"/>
      <c r="BP107" s="87"/>
      <c r="BQ107" s="87"/>
      <c r="BR107" s="87"/>
      <c r="BS107" s="87"/>
      <c r="BT107" s="87"/>
      <c r="BU107" s="87"/>
      <c r="BV107" s="87"/>
      <c r="BW107" s="88"/>
      <c r="BX107" s="14"/>
      <c r="BY107" s="19"/>
      <c r="BZ107" s="19"/>
      <c r="CA107" s="19"/>
      <c r="CB107" s="19"/>
      <c r="CC107" s="19"/>
      <c r="CD107" s="19"/>
      <c r="CE107" s="20"/>
      <c r="CF107" s="78" t="s">
        <v>124</v>
      </c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79"/>
      <c r="CS107" s="78" t="s">
        <v>273</v>
      </c>
      <c r="CT107" s="64"/>
      <c r="CU107" s="64"/>
      <c r="CV107" s="64"/>
      <c r="CW107" s="64"/>
      <c r="CX107" s="64"/>
      <c r="CY107" s="64"/>
      <c r="CZ107" s="64"/>
      <c r="DA107" s="64"/>
      <c r="DB107" s="64"/>
      <c r="DC107" s="64"/>
      <c r="DD107" s="64"/>
      <c r="DE107" s="79"/>
      <c r="DF107" s="120">
        <v>0</v>
      </c>
      <c r="DG107" s="121"/>
      <c r="DH107" s="121"/>
      <c r="DI107" s="121"/>
      <c r="DJ107" s="121"/>
      <c r="DK107" s="121"/>
      <c r="DL107" s="121"/>
      <c r="DM107" s="121"/>
      <c r="DN107" s="121"/>
      <c r="DO107" s="121"/>
      <c r="DP107" s="121"/>
      <c r="DQ107" s="121"/>
      <c r="DR107" s="122"/>
      <c r="DS107" s="33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5"/>
      <c r="EF107" s="33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5"/>
      <c r="ES107" s="9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0"/>
    </row>
    <row r="108" spans="1:161" ht="11.25" customHeight="1" x14ac:dyDescent="0.2">
      <c r="A108" s="87" t="s">
        <v>278</v>
      </c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7"/>
      <c r="BR108" s="87"/>
      <c r="BS108" s="87"/>
      <c r="BT108" s="87"/>
      <c r="BU108" s="87"/>
      <c r="BV108" s="87"/>
      <c r="BW108" s="88"/>
      <c r="BX108" s="14"/>
      <c r="BY108" s="19"/>
      <c r="BZ108" s="19"/>
      <c r="CA108" s="19"/>
      <c r="CB108" s="19"/>
      <c r="CC108" s="19"/>
      <c r="CD108" s="19"/>
      <c r="CE108" s="20"/>
      <c r="CF108" s="78" t="s">
        <v>124</v>
      </c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79"/>
      <c r="CS108" s="78" t="s">
        <v>277</v>
      </c>
      <c r="CT108" s="64"/>
      <c r="CU108" s="64"/>
      <c r="CV108" s="64"/>
      <c r="CW108" s="64"/>
      <c r="CX108" s="64"/>
      <c r="CY108" s="64"/>
      <c r="CZ108" s="64"/>
      <c r="DA108" s="64"/>
      <c r="DB108" s="64"/>
      <c r="DC108" s="64"/>
      <c r="DD108" s="64"/>
      <c r="DE108" s="79"/>
      <c r="DF108" s="120">
        <v>0</v>
      </c>
      <c r="DG108" s="121"/>
      <c r="DH108" s="121"/>
      <c r="DI108" s="121"/>
      <c r="DJ108" s="121"/>
      <c r="DK108" s="121"/>
      <c r="DL108" s="121"/>
      <c r="DM108" s="121"/>
      <c r="DN108" s="121"/>
      <c r="DO108" s="121"/>
      <c r="DP108" s="121"/>
      <c r="DQ108" s="121"/>
      <c r="DR108" s="122"/>
      <c r="DS108" s="33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5"/>
      <c r="EF108" s="33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5"/>
      <c r="ES108" s="9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0"/>
    </row>
    <row r="109" spans="1:161" ht="11.25" customHeight="1" x14ac:dyDescent="0.2">
      <c r="A109" s="87" t="s">
        <v>214</v>
      </c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  <c r="BL109" s="87"/>
      <c r="BM109" s="87"/>
      <c r="BN109" s="87"/>
      <c r="BO109" s="87"/>
      <c r="BP109" s="87"/>
      <c r="BQ109" s="87"/>
      <c r="BR109" s="87"/>
      <c r="BS109" s="87"/>
      <c r="BT109" s="87"/>
      <c r="BU109" s="87"/>
      <c r="BV109" s="87"/>
      <c r="BW109" s="88"/>
      <c r="BX109" s="14"/>
      <c r="BY109" s="15"/>
      <c r="BZ109" s="15"/>
      <c r="CA109" s="15"/>
      <c r="CB109" s="15"/>
      <c r="CC109" s="15"/>
      <c r="CD109" s="15"/>
      <c r="CE109" s="16"/>
      <c r="CF109" s="78" t="s">
        <v>124</v>
      </c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79"/>
      <c r="CS109" s="78" t="s">
        <v>220</v>
      </c>
      <c r="CT109" s="64"/>
      <c r="CU109" s="64"/>
      <c r="CV109" s="64"/>
      <c r="CW109" s="64"/>
      <c r="CX109" s="64"/>
      <c r="CY109" s="64"/>
      <c r="CZ109" s="64"/>
      <c r="DA109" s="64"/>
      <c r="DB109" s="64"/>
      <c r="DC109" s="64"/>
      <c r="DD109" s="64"/>
      <c r="DE109" s="79"/>
      <c r="DF109" s="120">
        <f>120000+1550000+296790</f>
        <v>1966790</v>
      </c>
      <c r="DG109" s="121"/>
      <c r="DH109" s="121"/>
      <c r="DI109" s="121"/>
      <c r="DJ109" s="121"/>
      <c r="DK109" s="121"/>
      <c r="DL109" s="121"/>
      <c r="DM109" s="121"/>
      <c r="DN109" s="121"/>
      <c r="DO109" s="121"/>
      <c r="DP109" s="121"/>
      <c r="DQ109" s="121"/>
      <c r="DR109" s="122"/>
      <c r="DS109" s="33">
        <f>1550000+530000</f>
        <v>2080000</v>
      </c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5"/>
      <c r="EF109" s="33">
        <f>1550000+530000</f>
        <v>2080000</v>
      </c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5"/>
      <c r="ES109" s="9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0"/>
    </row>
    <row r="110" spans="1:161" ht="11.25" customHeight="1" x14ac:dyDescent="0.2">
      <c r="A110" s="87" t="s">
        <v>215</v>
      </c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  <c r="BI110" s="87"/>
      <c r="BJ110" s="87"/>
      <c r="BK110" s="87"/>
      <c r="BL110" s="87"/>
      <c r="BM110" s="87"/>
      <c r="BN110" s="87"/>
      <c r="BO110" s="87"/>
      <c r="BP110" s="87"/>
      <c r="BQ110" s="87"/>
      <c r="BR110" s="87"/>
      <c r="BS110" s="87"/>
      <c r="BT110" s="87"/>
      <c r="BU110" s="87"/>
      <c r="BV110" s="87"/>
      <c r="BW110" s="88"/>
      <c r="BX110" s="14"/>
      <c r="BY110" s="15"/>
      <c r="BZ110" s="15"/>
      <c r="CA110" s="15"/>
      <c r="CB110" s="15"/>
      <c r="CC110" s="15"/>
      <c r="CD110" s="15"/>
      <c r="CE110" s="16"/>
      <c r="CF110" s="80" t="s">
        <v>124</v>
      </c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81"/>
      <c r="CS110" s="80" t="s">
        <v>221</v>
      </c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81"/>
      <c r="DF110" s="111">
        <v>0</v>
      </c>
      <c r="DG110" s="112"/>
      <c r="DH110" s="112"/>
      <c r="DI110" s="112"/>
      <c r="DJ110" s="112"/>
      <c r="DK110" s="112"/>
      <c r="DL110" s="112"/>
      <c r="DM110" s="112"/>
      <c r="DN110" s="112"/>
      <c r="DO110" s="112"/>
      <c r="DP110" s="112"/>
      <c r="DQ110" s="112"/>
      <c r="DR110" s="113"/>
      <c r="DS110" s="72">
        <v>0</v>
      </c>
      <c r="DT110" s="73"/>
      <c r="DU110" s="73"/>
      <c r="DV110" s="73"/>
      <c r="DW110" s="73"/>
      <c r="DX110" s="73"/>
      <c r="DY110" s="73"/>
      <c r="DZ110" s="73"/>
      <c r="EA110" s="73"/>
      <c r="EB110" s="73"/>
      <c r="EC110" s="73"/>
      <c r="ED110" s="73"/>
      <c r="EE110" s="74"/>
      <c r="EF110" s="72">
        <v>0</v>
      </c>
      <c r="EG110" s="73"/>
      <c r="EH110" s="73"/>
      <c r="EI110" s="73"/>
      <c r="EJ110" s="73"/>
      <c r="EK110" s="73"/>
      <c r="EL110" s="73"/>
      <c r="EM110" s="73"/>
      <c r="EN110" s="73"/>
      <c r="EO110" s="73"/>
      <c r="EP110" s="73"/>
      <c r="EQ110" s="73"/>
      <c r="ER110" s="74"/>
      <c r="ES110" s="9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0"/>
    </row>
    <row r="111" spans="1:161" ht="12.75" customHeight="1" x14ac:dyDescent="0.2">
      <c r="A111" s="52" t="s">
        <v>126</v>
      </c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3" t="s">
        <v>127</v>
      </c>
      <c r="BY111" s="54"/>
      <c r="BZ111" s="54"/>
      <c r="CA111" s="54"/>
      <c r="CB111" s="54"/>
      <c r="CC111" s="54"/>
      <c r="CD111" s="54"/>
      <c r="CE111" s="55"/>
      <c r="CF111" s="56" t="s">
        <v>128</v>
      </c>
      <c r="CG111" s="54"/>
      <c r="CH111" s="54"/>
      <c r="CI111" s="54"/>
      <c r="CJ111" s="54"/>
      <c r="CK111" s="54"/>
      <c r="CL111" s="54"/>
      <c r="CM111" s="54"/>
      <c r="CN111" s="54"/>
      <c r="CO111" s="54"/>
      <c r="CP111" s="54"/>
      <c r="CQ111" s="54"/>
      <c r="CR111" s="55"/>
      <c r="CS111" s="33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5"/>
      <c r="DF111" s="33">
        <f>DF112+DF113+DF114</f>
        <v>-89929</v>
      </c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5"/>
      <c r="DS111" s="33">
        <f>DS112+DS113+DS114</f>
        <v>-89929</v>
      </c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5"/>
      <c r="EF111" s="33">
        <f>EF112+EF113+EF114</f>
        <v>-89929</v>
      </c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5"/>
      <c r="ES111" s="45" t="s">
        <v>47</v>
      </c>
      <c r="ET111" s="46"/>
      <c r="EU111" s="46"/>
      <c r="EV111" s="46"/>
      <c r="EW111" s="46"/>
      <c r="EX111" s="46"/>
      <c r="EY111" s="46"/>
      <c r="EZ111" s="46"/>
      <c r="FA111" s="46"/>
      <c r="FB111" s="46"/>
      <c r="FC111" s="46"/>
      <c r="FD111" s="46"/>
      <c r="FE111" s="47"/>
    </row>
    <row r="112" spans="1:161" ht="22.5" customHeight="1" x14ac:dyDescent="0.2">
      <c r="A112" s="27" t="s">
        <v>129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48" t="s">
        <v>130</v>
      </c>
      <c r="BY112" s="49"/>
      <c r="BZ112" s="49"/>
      <c r="CA112" s="49"/>
      <c r="CB112" s="49"/>
      <c r="CC112" s="49"/>
      <c r="CD112" s="49"/>
      <c r="CE112" s="50"/>
      <c r="CF112" s="51" t="s">
        <v>70</v>
      </c>
      <c r="CG112" s="49"/>
      <c r="CH112" s="49"/>
      <c r="CI112" s="49"/>
      <c r="CJ112" s="49"/>
      <c r="CK112" s="49"/>
      <c r="CL112" s="49"/>
      <c r="CM112" s="49"/>
      <c r="CN112" s="49"/>
      <c r="CO112" s="49"/>
      <c r="CP112" s="49"/>
      <c r="CQ112" s="49"/>
      <c r="CR112" s="50"/>
      <c r="CS112" s="80" t="s">
        <v>280</v>
      </c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81"/>
      <c r="DF112" s="33">
        <f>DF114-67021</f>
        <v>-67021</v>
      </c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5"/>
      <c r="DS112" s="33">
        <v>-67021</v>
      </c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5"/>
      <c r="EF112" s="33">
        <v>-67021</v>
      </c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5"/>
      <c r="ES112" s="45" t="s">
        <v>47</v>
      </c>
      <c r="ET112" s="46"/>
      <c r="EU112" s="46"/>
      <c r="EV112" s="46"/>
      <c r="EW112" s="46"/>
      <c r="EX112" s="46"/>
      <c r="EY112" s="46"/>
      <c r="EZ112" s="46"/>
      <c r="FA112" s="46"/>
      <c r="FB112" s="46"/>
      <c r="FC112" s="46"/>
      <c r="FD112" s="46"/>
      <c r="FE112" s="47"/>
    </row>
    <row r="113" spans="1:161" ht="12.75" customHeight="1" x14ac:dyDescent="0.2">
      <c r="A113" s="27" t="s">
        <v>131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48" t="s">
        <v>132</v>
      </c>
      <c r="BY113" s="49"/>
      <c r="BZ113" s="49"/>
      <c r="CA113" s="49"/>
      <c r="CB113" s="49"/>
      <c r="CC113" s="49"/>
      <c r="CD113" s="49"/>
      <c r="CE113" s="50"/>
      <c r="CF113" s="51" t="s">
        <v>70</v>
      </c>
      <c r="CG113" s="49"/>
      <c r="CH113" s="49"/>
      <c r="CI113" s="49"/>
      <c r="CJ113" s="49"/>
      <c r="CK113" s="49"/>
      <c r="CL113" s="49"/>
      <c r="CM113" s="49"/>
      <c r="CN113" s="49"/>
      <c r="CO113" s="49"/>
      <c r="CP113" s="49"/>
      <c r="CQ113" s="49"/>
      <c r="CR113" s="50"/>
      <c r="CS113" s="80" t="s">
        <v>280</v>
      </c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81"/>
      <c r="DF113" s="33">
        <v>-22908</v>
      </c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5"/>
      <c r="DS113" s="33">
        <v>-22908</v>
      </c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5"/>
      <c r="EF113" s="33">
        <v>-22908</v>
      </c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5"/>
      <c r="ES113" s="45" t="s">
        <v>47</v>
      </c>
      <c r="ET113" s="46"/>
      <c r="EU113" s="46"/>
      <c r="EV113" s="46"/>
      <c r="EW113" s="46"/>
      <c r="EX113" s="46"/>
      <c r="EY113" s="46"/>
      <c r="EZ113" s="46"/>
      <c r="FA113" s="46"/>
      <c r="FB113" s="46"/>
      <c r="FC113" s="46"/>
      <c r="FD113" s="46"/>
      <c r="FE113" s="47"/>
    </row>
    <row r="114" spans="1:161" ht="12.75" customHeight="1" x14ac:dyDescent="0.2">
      <c r="A114" s="27" t="s">
        <v>134</v>
      </c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48" t="s">
        <v>133</v>
      </c>
      <c r="BY114" s="49"/>
      <c r="BZ114" s="49"/>
      <c r="CA114" s="49"/>
      <c r="CB114" s="49"/>
      <c r="CC114" s="49"/>
      <c r="CD114" s="49"/>
      <c r="CE114" s="50"/>
      <c r="CF114" s="51" t="s">
        <v>70</v>
      </c>
      <c r="CG114" s="49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50"/>
      <c r="CS114" s="80" t="s">
        <v>280</v>
      </c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81"/>
      <c r="DF114" s="33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5"/>
      <c r="DS114" s="33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5"/>
      <c r="EF114" s="33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5"/>
      <c r="ES114" s="45" t="s">
        <v>47</v>
      </c>
      <c r="ET114" s="46"/>
      <c r="EU114" s="46"/>
      <c r="EV114" s="46"/>
      <c r="EW114" s="46"/>
      <c r="EX114" s="46"/>
      <c r="EY114" s="46"/>
      <c r="EZ114" s="46"/>
      <c r="FA114" s="46"/>
      <c r="FB114" s="46"/>
      <c r="FC114" s="46"/>
      <c r="FD114" s="46"/>
      <c r="FE114" s="47"/>
    </row>
    <row r="115" spans="1:161" ht="12.75" customHeight="1" x14ac:dyDescent="0.2">
      <c r="A115" s="52" t="s">
        <v>135</v>
      </c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3" t="s">
        <v>136</v>
      </c>
      <c r="BY115" s="54"/>
      <c r="BZ115" s="54"/>
      <c r="CA115" s="54"/>
      <c r="CB115" s="54"/>
      <c r="CC115" s="54"/>
      <c r="CD115" s="54"/>
      <c r="CE115" s="55"/>
      <c r="CF115" s="56" t="s">
        <v>47</v>
      </c>
      <c r="CG115" s="54"/>
      <c r="CH115" s="54"/>
      <c r="CI115" s="54"/>
      <c r="CJ115" s="54"/>
      <c r="CK115" s="54"/>
      <c r="CL115" s="54"/>
      <c r="CM115" s="54"/>
      <c r="CN115" s="54"/>
      <c r="CO115" s="54"/>
      <c r="CP115" s="54"/>
      <c r="CQ115" s="54"/>
      <c r="CR115" s="55"/>
      <c r="CS115" s="33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5"/>
      <c r="DF115" s="33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5"/>
      <c r="DS115" s="33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5"/>
      <c r="EF115" s="33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5"/>
      <c r="ES115" s="45" t="s">
        <v>47</v>
      </c>
      <c r="ET115" s="46"/>
      <c r="EU115" s="46"/>
      <c r="EV115" s="46"/>
      <c r="EW115" s="46"/>
      <c r="EX115" s="46"/>
      <c r="EY115" s="46"/>
      <c r="EZ115" s="46"/>
      <c r="FA115" s="46"/>
      <c r="FB115" s="46"/>
      <c r="FC115" s="46"/>
      <c r="FD115" s="46"/>
      <c r="FE115" s="47"/>
    </row>
    <row r="116" spans="1:161" ht="22.5" customHeight="1" x14ac:dyDescent="0.2">
      <c r="A116" s="27" t="s">
        <v>137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48" t="s">
        <v>138</v>
      </c>
      <c r="BY116" s="49"/>
      <c r="BZ116" s="49"/>
      <c r="CA116" s="49"/>
      <c r="CB116" s="49"/>
      <c r="CC116" s="49"/>
      <c r="CD116" s="49"/>
      <c r="CE116" s="50"/>
      <c r="CF116" s="51" t="s">
        <v>139</v>
      </c>
      <c r="CG116" s="49"/>
      <c r="CH116" s="49"/>
      <c r="CI116" s="49"/>
      <c r="CJ116" s="49"/>
      <c r="CK116" s="49"/>
      <c r="CL116" s="49"/>
      <c r="CM116" s="49"/>
      <c r="CN116" s="49"/>
      <c r="CO116" s="49"/>
      <c r="CP116" s="49"/>
      <c r="CQ116" s="49"/>
      <c r="CR116" s="50"/>
      <c r="CS116" s="33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5"/>
      <c r="DF116" s="33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5"/>
      <c r="DS116" s="33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5"/>
      <c r="EF116" s="33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5"/>
      <c r="ES116" s="45" t="s">
        <v>47</v>
      </c>
      <c r="ET116" s="46"/>
      <c r="EU116" s="46"/>
      <c r="EV116" s="46"/>
      <c r="EW116" s="46"/>
      <c r="EX116" s="46"/>
      <c r="EY116" s="46"/>
      <c r="EZ116" s="46"/>
      <c r="FA116" s="46"/>
      <c r="FB116" s="46"/>
      <c r="FC116" s="46"/>
      <c r="FD116" s="46"/>
      <c r="FE116" s="47"/>
    </row>
    <row r="117" spans="1:161" ht="11.25" customHeight="1" thickBot="1" x14ac:dyDescent="0.25">
      <c r="A117" s="27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9"/>
      <c r="BY117" s="30"/>
      <c r="BZ117" s="30"/>
      <c r="CA117" s="30"/>
      <c r="CB117" s="30"/>
      <c r="CC117" s="30"/>
      <c r="CD117" s="30"/>
      <c r="CE117" s="31"/>
      <c r="CF117" s="32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1"/>
      <c r="CS117" s="21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3"/>
      <c r="DF117" s="21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3"/>
      <c r="DS117" s="21"/>
      <c r="DT117" s="22"/>
      <c r="DU117" s="22"/>
      <c r="DV117" s="22"/>
      <c r="DW117" s="22"/>
      <c r="DX117" s="22"/>
      <c r="DY117" s="22"/>
      <c r="DZ117" s="22"/>
      <c r="EA117" s="22"/>
      <c r="EB117" s="22"/>
      <c r="EC117" s="22"/>
      <c r="ED117" s="22"/>
      <c r="EE117" s="23"/>
      <c r="EF117" s="21"/>
      <c r="EG117" s="22"/>
      <c r="EH117" s="22"/>
      <c r="EI117" s="22"/>
      <c r="EJ117" s="22"/>
      <c r="EK117" s="22"/>
      <c r="EL117" s="22"/>
      <c r="EM117" s="22"/>
      <c r="EN117" s="22"/>
      <c r="EO117" s="22"/>
      <c r="EP117" s="22"/>
      <c r="EQ117" s="22"/>
      <c r="ER117" s="23"/>
      <c r="ES117" s="24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6"/>
    </row>
    <row r="118" spans="1:161" ht="3" customHeight="1" x14ac:dyDescent="0.2"/>
    <row r="119" spans="1:161" ht="3" customHeight="1" x14ac:dyDescent="0.2"/>
  </sheetData>
  <mergeCells count="706">
    <mergeCell ref="A75:BW75"/>
    <mergeCell ref="BX75:CE75"/>
    <mergeCell ref="CF75:CR75"/>
    <mergeCell ref="CS75:DE75"/>
    <mergeCell ref="DF75:DR75"/>
    <mergeCell ref="DS75:EE75"/>
    <mergeCell ref="EF75:ER75"/>
    <mergeCell ref="ES75:FE75"/>
    <mergeCell ref="EF79:ER79"/>
    <mergeCell ref="ES79:FE79"/>
    <mergeCell ref="A79:BW79"/>
    <mergeCell ref="BX79:CE79"/>
    <mergeCell ref="CF79:CR79"/>
    <mergeCell ref="CS79:DE79"/>
    <mergeCell ref="DF79:DR79"/>
    <mergeCell ref="DS79:EE79"/>
    <mergeCell ref="A73:BW73"/>
    <mergeCell ref="BX73:CE73"/>
    <mergeCell ref="CF73:CR73"/>
    <mergeCell ref="CS73:DE73"/>
    <mergeCell ref="DF73:DR73"/>
    <mergeCell ref="DS73:EE73"/>
    <mergeCell ref="EF73:ER73"/>
    <mergeCell ref="ES73:FE73"/>
    <mergeCell ref="A74:BW74"/>
    <mergeCell ref="BX74:CE74"/>
    <mergeCell ref="CF74:CR74"/>
    <mergeCell ref="CS74:DE74"/>
    <mergeCell ref="DF74:DR74"/>
    <mergeCell ref="DS74:EE74"/>
    <mergeCell ref="EF74:ER74"/>
    <mergeCell ref="ES74:FE74"/>
    <mergeCell ref="A71:BW71"/>
    <mergeCell ref="BX71:CE71"/>
    <mergeCell ref="CF71:CR71"/>
    <mergeCell ref="CS71:DE71"/>
    <mergeCell ref="DF71:DR71"/>
    <mergeCell ref="DS71:EE71"/>
    <mergeCell ref="EF71:ER71"/>
    <mergeCell ref="ES71:FE71"/>
    <mergeCell ref="A72:BW72"/>
    <mergeCell ref="BX72:CE72"/>
    <mergeCell ref="CF72:CR72"/>
    <mergeCell ref="CS72:DE72"/>
    <mergeCell ref="DF72:DR72"/>
    <mergeCell ref="DS72:EE72"/>
    <mergeCell ref="EF72:ER72"/>
    <mergeCell ref="ES72:FE72"/>
    <mergeCell ref="ES65:FE65"/>
    <mergeCell ref="A70:BW70"/>
    <mergeCell ref="BX70:CE70"/>
    <mergeCell ref="CF70:CR70"/>
    <mergeCell ref="CS70:DE70"/>
    <mergeCell ref="DF70:DR70"/>
    <mergeCell ref="DS70:EE70"/>
    <mergeCell ref="EF70:ER70"/>
    <mergeCell ref="ES70:FE70"/>
    <mergeCell ref="A65:BW65"/>
    <mergeCell ref="BX65:CE65"/>
    <mergeCell ref="CF65:CR65"/>
    <mergeCell ref="CS65:DE65"/>
    <mergeCell ref="DF65:DR65"/>
    <mergeCell ref="A64:BW64"/>
    <mergeCell ref="BX64:CE64"/>
    <mergeCell ref="CF64:CR64"/>
    <mergeCell ref="CS64:DE64"/>
    <mergeCell ref="A69:BW69"/>
    <mergeCell ref="BX69:CE69"/>
    <mergeCell ref="CF69:CR69"/>
    <mergeCell ref="CS69:DE69"/>
    <mergeCell ref="DF69:DR69"/>
    <mergeCell ref="DS69:EE69"/>
    <mergeCell ref="EF62:ER62"/>
    <mergeCell ref="ES62:FE62"/>
    <mergeCell ref="A63:BW63"/>
    <mergeCell ref="DS68:EE68"/>
    <mergeCell ref="EF68:ER68"/>
    <mergeCell ref="ES68:FE68"/>
    <mergeCell ref="ES66:FE66"/>
    <mergeCell ref="A66:BW66"/>
    <mergeCell ref="BX66:CE66"/>
    <mergeCell ref="CF66:CR66"/>
    <mergeCell ref="A62:BW62"/>
    <mergeCell ref="BX62:CE62"/>
    <mergeCell ref="CF62:CR62"/>
    <mergeCell ref="CS62:DE62"/>
    <mergeCell ref="DF62:DR62"/>
    <mergeCell ref="DS62:EE62"/>
    <mergeCell ref="EF63:ER63"/>
    <mergeCell ref="ES69:FE69"/>
    <mergeCell ref="A61:BW61"/>
    <mergeCell ref="BX61:CE61"/>
    <mergeCell ref="CF61:CR61"/>
    <mergeCell ref="CS61:DE61"/>
    <mergeCell ref="DF61:DR61"/>
    <mergeCell ref="DS61:EE61"/>
    <mergeCell ref="EF61:ER61"/>
    <mergeCell ref="ES61:FE61"/>
    <mergeCell ref="CF67:CR67"/>
    <mergeCell ref="CS67:DE67"/>
    <mergeCell ref="DF67:DR67"/>
    <mergeCell ref="DS67:EE67"/>
    <mergeCell ref="EF67:ER67"/>
    <mergeCell ref="ES67:FE67"/>
    <mergeCell ref="ES63:FE63"/>
    <mergeCell ref="EF64:ER64"/>
    <mergeCell ref="ES64:FE64"/>
    <mergeCell ref="DF64:DR64"/>
    <mergeCell ref="DS64:EE64"/>
    <mergeCell ref="CF63:CR63"/>
    <mergeCell ref="CS63:DE63"/>
    <mergeCell ref="DF63:DR63"/>
    <mergeCell ref="DS63:EE63"/>
    <mergeCell ref="BX63:CE63"/>
    <mergeCell ref="ES59:FE59"/>
    <mergeCell ref="A60:BW60"/>
    <mergeCell ref="BX60:CE60"/>
    <mergeCell ref="CF60:CR60"/>
    <mergeCell ref="CS60:DE60"/>
    <mergeCell ref="DF60:DR60"/>
    <mergeCell ref="DS60:EE60"/>
    <mergeCell ref="EF60:ER60"/>
    <mergeCell ref="ES60:FE60"/>
    <mergeCell ref="DO27:DR27"/>
    <mergeCell ref="A26:BW28"/>
    <mergeCell ref="BX26:CE28"/>
    <mergeCell ref="CF26:CR28"/>
    <mergeCell ref="CS26:DE28"/>
    <mergeCell ref="A59:BW59"/>
    <mergeCell ref="BX59:CE59"/>
    <mergeCell ref="CF59:CR59"/>
    <mergeCell ref="CS59:DE59"/>
    <mergeCell ref="A30:BW30"/>
    <mergeCell ref="BX30:CE30"/>
    <mergeCell ref="DF59:DR59"/>
    <mergeCell ref="DW4:FE4"/>
    <mergeCell ref="DB2:FE2"/>
    <mergeCell ref="DW6:FE6"/>
    <mergeCell ref="DW7:FE7"/>
    <mergeCell ref="DW8:FE8"/>
    <mergeCell ref="DW5:FE5"/>
    <mergeCell ref="DW9:EI9"/>
    <mergeCell ref="DF30:DR30"/>
    <mergeCell ref="DS30:EE30"/>
    <mergeCell ref="EF30:ER30"/>
    <mergeCell ref="ES30:FE30"/>
    <mergeCell ref="DF29:DR29"/>
    <mergeCell ref="DS29:EE29"/>
    <mergeCell ref="EF29:ER29"/>
    <mergeCell ref="ES29:FE29"/>
    <mergeCell ref="EF27:EK27"/>
    <mergeCell ref="CS30:DE30"/>
    <mergeCell ref="ES27:FE28"/>
    <mergeCell ref="DF26:FE26"/>
    <mergeCell ref="CS29:DE29"/>
    <mergeCell ref="DY27:EA27"/>
    <mergeCell ref="EO27:ER27"/>
    <mergeCell ref="EF28:ER28"/>
    <mergeCell ref="DS27:DX27"/>
    <mergeCell ref="AY14:BE14"/>
    <mergeCell ref="CP14:CX14"/>
    <mergeCell ref="ES14:FE15"/>
    <mergeCell ref="CH14:CL14"/>
    <mergeCell ref="ES16:FE16"/>
    <mergeCell ref="ES17:FE17"/>
    <mergeCell ref="BF14:BH14"/>
    <mergeCell ref="BK16:BM16"/>
    <mergeCell ref="CI16:CK16"/>
    <mergeCell ref="BI14:CD14"/>
    <mergeCell ref="ES32:FE32"/>
    <mergeCell ref="A32:BW32"/>
    <mergeCell ref="BX32:CE32"/>
    <mergeCell ref="CF32:CR32"/>
    <mergeCell ref="DF33:DR33"/>
    <mergeCell ref="CS32:DE32"/>
    <mergeCell ref="DS31:EE31"/>
    <mergeCell ref="EF31:ER31"/>
    <mergeCell ref="BG16:BJ16"/>
    <mergeCell ref="ES31:FE31"/>
    <mergeCell ref="A31:BW31"/>
    <mergeCell ref="BX31:CE31"/>
    <mergeCell ref="CF31:CR31"/>
    <mergeCell ref="CS31:DE31"/>
    <mergeCell ref="A17:AA17"/>
    <mergeCell ref="ES22:FE22"/>
    <mergeCell ref="CF30:CR30"/>
    <mergeCell ref="A29:BW29"/>
    <mergeCell ref="BX29:CE29"/>
    <mergeCell ref="CF29:CR29"/>
    <mergeCell ref="EB27:EE27"/>
    <mergeCell ref="DS28:EE28"/>
    <mergeCell ref="DF28:DR28"/>
    <mergeCell ref="DF27:DK27"/>
    <mergeCell ref="A34:BW34"/>
    <mergeCell ref="A35:BW35"/>
    <mergeCell ref="BX34:CE35"/>
    <mergeCell ref="CF34:CR35"/>
    <mergeCell ref="CS34:DE35"/>
    <mergeCell ref="DS34:EE35"/>
    <mergeCell ref="A33:BW33"/>
    <mergeCell ref="BX33:CE33"/>
    <mergeCell ref="CF33:CR33"/>
    <mergeCell ref="CS33:DE33"/>
    <mergeCell ref="A37:BW37"/>
    <mergeCell ref="BX37:CE37"/>
    <mergeCell ref="A36:BW36"/>
    <mergeCell ref="BX36:CE36"/>
    <mergeCell ref="CF36:CR36"/>
    <mergeCell ref="BX55:CE55"/>
    <mergeCell ref="CF55:CR55"/>
    <mergeCell ref="A39:BW39"/>
    <mergeCell ref="BX39:CE39"/>
    <mergeCell ref="CF39:CR39"/>
    <mergeCell ref="EF39:ER39"/>
    <mergeCell ref="ES39:FE39"/>
    <mergeCell ref="DF40:DR41"/>
    <mergeCell ref="DS40:EE41"/>
    <mergeCell ref="EF40:ER41"/>
    <mergeCell ref="ES40:FE41"/>
    <mergeCell ref="CS39:DE39"/>
    <mergeCell ref="CF37:CR37"/>
    <mergeCell ref="BX38:CE38"/>
    <mergeCell ref="ES38:FE38"/>
    <mergeCell ref="CF38:CR38"/>
    <mergeCell ref="DS37:EE37"/>
    <mergeCell ref="EF37:ER37"/>
    <mergeCell ref="ES37:FE37"/>
    <mergeCell ref="DF39:DR39"/>
    <mergeCell ref="DS39:EE39"/>
    <mergeCell ref="DS42:EE42"/>
    <mergeCell ref="EF42:ER42"/>
    <mergeCell ref="ES42:FE42"/>
    <mergeCell ref="A42:BW42"/>
    <mergeCell ref="BX42:CE42"/>
    <mergeCell ref="CF42:CR42"/>
    <mergeCell ref="CS42:DE42"/>
    <mergeCell ref="A40:BW40"/>
    <mergeCell ref="BX40:CE41"/>
    <mergeCell ref="CF40:CR41"/>
    <mergeCell ref="CS40:DE41"/>
    <mergeCell ref="A41:BW41"/>
    <mergeCell ref="DF42:DR42"/>
    <mergeCell ref="DF45:DR45"/>
    <mergeCell ref="DS45:EE45"/>
    <mergeCell ref="EF45:ER45"/>
    <mergeCell ref="ES45:FE45"/>
    <mergeCell ref="A45:BW45"/>
    <mergeCell ref="BX45:CE45"/>
    <mergeCell ref="CF45:CR45"/>
    <mergeCell ref="CS45:DE45"/>
    <mergeCell ref="DF43:DR44"/>
    <mergeCell ref="DS43:EE44"/>
    <mergeCell ref="EF43:ER44"/>
    <mergeCell ref="ES43:FE44"/>
    <mergeCell ref="A43:BW43"/>
    <mergeCell ref="BX43:CE44"/>
    <mergeCell ref="CF43:CR44"/>
    <mergeCell ref="CS43:DE44"/>
    <mergeCell ref="A44:BW44"/>
    <mergeCell ref="DF46:DR47"/>
    <mergeCell ref="DS46:EE47"/>
    <mergeCell ref="EF46:ER47"/>
    <mergeCell ref="ES46:FE47"/>
    <mergeCell ref="A46:BW46"/>
    <mergeCell ref="BX46:CE47"/>
    <mergeCell ref="CF46:CR47"/>
    <mergeCell ref="CS46:DE47"/>
    <mergeCell ref="A47:BW47"/>
    <mergeCell ref="DF49:DR49"/>
    <mergeCell ref="DS49:EE49"/>
    <mergeCell ref="EF49:ER49"/>
    <mergeCell ref="ES49:FE49"/>
    <mergeCell ref="A49:BW49"/>
    <mergeCell ref="BX49:CE49"/>
    <mergeCell ref="CF49:CR49"/>
    <mergeCell ref="CS49:DE49"/>
    <mergeCell ref="DF48:DR48"/>
    <mergeCell ref="DS48:EE48"/>
    <mergeCell ref="EF48:ER48"/>
    <mergeCell ref="ES48:FE48"/>
    <mergeCell ref="A48:BW48"/>
    <mergeCell ref="BX48:CE48"/>
    <mergeCell ref="CF48:CR48"/>
    <mergeCell ref="CS48:DE48"/>
    <mergeCell ref="DF52:DR52"/>
    <mergeCell ref="DS52:EE52"/>
    <mergeCell ref="EF52:ER52"/>
    <mergeCell ref="ES52:FE52"/>
    <mergeCell ref="A52:BW52"/>
    <mergeCell ref="BX52:CE52"/>
    <mergeCell ref="CF52:CR52"/>
    <mergeCell ref="CS52:DE52"/>
    <mergeCell ref="DF50:DR51"/>
    <mergeCell ref="DS50:EE51"/>
    <mergeCell ref="EF50:ER51"/>
    <mergeCell ref="ES50:FE51"/>
    <mergeCell ref="A50:BW50"/>
    <mergeCell ref="BX50:CE51"/>
    <mergeCell ref="CF50:CR51"/>
    <mergeCell ref="CS50:DE51"/>
    <mergeCell ref="A51:BW51"/>
    <mergeCell ref="ES54:FE54"/>
    <mergeCell ref="A54:BW54"/>
    <mergeCell ref="BX54:CE54"/>
    <mergeCell ref="CF54:CR54"/>
    <mergeCell ref="ES53:FE53"/>
    <mergeCell ref="A53:BW53"/>
    <mergeCell ref="BX53:CE53"/>
    <mergeCell ref="CF53:CR53"/>
    <mergeCell ref="DF53:DR53"/>
    <mergeCell ref="DS53:EE53"/>
    <mergeCell ref="ES55:FE55"/>
    <mergeCell ref="A56:BW56"/>
    <mergeCell ref="BX56:CE56"/>
    <mergeCell ref="CF56:CR56"/>
    <mergeCell ref="ES56:FE56"/>
    <mergeCell ref="A55:BW55"/>
    <mergeCell ref="CS56:DE56"/>
    <mergeCell ref="DF56:DR56"/>
    <mergeCell ref="DS56:EE56"/>
    <mergeCell ref="EF56:ER56"/>
    <mergeCell ref="ES57:FE57"/>
    <mergeCell ref="ES58:FE58"/>
    <mergeCell ref="A57:BW57"/>
    <mergeCell ref="A58:BW58"/>
    <mergeCell ref="BX57:CE57"/>
    <mergeCell ref="CF57:CR57"/>
    <mergeCell ref="BX58:CE58"/>
    <mergeCell ref="CF58:CR58"/>
    <mergeCell ref="DF57:DR57"/>
    <mergeCell ref="DS57:EE57"/>
    <mergeCell ref="A68:BW68"/>
    <mergeCell ref="BX68:CE68"/>
    <mergeCell ref="EF66:ER66"/>
    <mergeCell ref="CF68:CR68"/>
    <mergeCell ref="CS68:DE68"/>
    <mergeCell ref="DF68:DR68"/>
    <mergeCell ref="DF66:DR66"/>
    <mergeCell ref="DS66:EE66"/>
    <mergeCell ref="A67:BW67"/>
    <mergeCell ref="BX67:CE67"/>
    <mergeCell ref="ES77:FE77"/>
    <mergeCell ref="A77:BW77"/>
    <mergeCell ref="BX77:CE77"/>
    <mergeCell ref="CF77:CR77"/>
    <mergeCell ref="ES76:FE76"/>
    <mergeCell ref="A76:BW76"/>
    <mergeCell ref="BX76:CE76"/>
    <mergeCell ref="CF76:CR76"/>
    <mergeCell ref="DF77:DR77"/>
    <mergeCell ref="DS77:EE77"/>
    <mergeCell ref="EF76:ER76"/>
    <mergeCell ref="CS76:DE76"/>
    <mergeCell ref="ES78:FE78"/>
    <mergeCell ref="DF80:DR80"/>
    <mergeCell ref="ES80:FE80"/>
    <mergeCell ref="DF81:DR81"/>
    <mergeCell ref="ES81:FE81"/>
    <mergeCell ref="A78:BW78"/>
    <mergeCell ref="BX78:CE78"/>
    <mergeCell ref="CF78:CR78"/>
    <mergeCell ref="CS78:DE78"/>
    <mergeCell ref="BX88:CE88"/>
    <mergeCell ref="CF88:CR88"/>
    <mergeCell ref="CS88:DE88"/>
    <mergeCell ref="DF88:DR88"/>
    <mergeCell ref="DS88:EE88"/>
    <mergeCell ref="EF88:ER88"/>
    <mergeCell ref="DS81:EE81"/>
    <mergeCell ref="DF78:DR78"/>
    <mergeCell ref="DS78:EE78"/>
    <mergeCell ref="EF78:ER78"/>
    <mergeCell ref="ES88:FE88"/>
    <mergeCell ref="ES89:FE89"/>
    <mergeCell ref="DF95:DR95"/>
    <mergeCell ref="DS95:EE95"/>
    <mergeCell ref="EF95:ER95"/>
    <mergeCell ref="DF90:DR90"/>
    <mergeCell ref="DS90:EE90"/>
    <mergeCell ref="EF90:ER90"/>
    <mergeCell ref="DS91:EE91"/>
    <mergeCell ref="EF91:ER91"/>
    <mergeCell ref="DF89:DR89"/>
    <mergeCell ref="DS89:EE89"/>
    <mergeCell ref="EF89:ER89"/>
    <mergeCell ref="A80:BW80"/>
    <mergeCell ref="BX80:CE80"/>
    <mergeCell ref="CF80:CR80"/>
    <mergeCell ref="CS80:DE80"/>
    <mergeCell ref="DS80:EE80"/>
    <mergeCell ref="EF80:ER80"/>
    <mergeCell ref="CS104:DE104"/>
    <mergeCell ref="DF104:DR104"/>
    <mergeCell ref="DS104:EE104"/>
    <mergeCell ref="EF104:ER104"/>
    <mergeCell ref="A99:BW99"/>
    <mergeCell ref="CF99:CR99"/>
    <mergeCell ref="CS99:DE99"/>
    <mergeCell ref="DF99:DR99"/>
    <mergeCell ref="DS99:EE99"/>
    <mergeCell ref="EF99:ER99"/>
    <mergeCell ref="A90:BW90"/>
    <mergeCell ref="BX90:CE90"/>
    <mergeCell ref="EF81:ER81"/>
    <mergeCell ref="A89:BW89"/>
    <mergeCell ref="BX89:CE89"/>
    <mergeCell ref="CF89:CR89"/>
    <mergeCell ref="CS89:DE89"/>
    <mergeCell ref="A88:BW88"/>
    <mergeCell ref="ES83:FE83"/>
    <mergeCell ref="A83:BW83"/>
    <mergeCell ref="BX83:CE83"/>
    <mergeCell ref="CF83:CR83"/>
    <mergeCell ref="CS83:DE83"/>
    <mergeCell ref="DS83:EE83"/>
    <mergeCell ref="EF83:ER83"/>
    <mergeCell ref="A81:BW81"/>
    <mergeCell ref="BX81:CE81"/>
    <mergeCell ref="CF81:CR81"/>
    <mergeCell ref="CS81:DE81"/>
    <mergeCell ref="DF82:DR82"/>
    <mergeCell ref="ES82:FE82"/>
    <mergeCell ref="A82:BW82"/>
    <mergeCell ref="BX82:CE82"/>
    <mergeCell ref="CF82:CR82"/>
    <mergeCell ref="CS82:DE82"/>
    <mergeCell ref="ES87:FE87"/>
    <mergeCell ref="A87:BW87"/>
    <mergeCell ref="BX87:CE87"/>
    <mergeCell ref="CF87:CR87"/>
    <mergeCell ref="CS87:DE87"/>
    <mergeCell ref="ES84:FE84"/>
    <mergeCell ref="A84:BW84"/>
    <mergeCell ref="BX84:CE84"/>
    <mergeCell ref="CF84:CR84"/>
    <mergeCell ref="DF84:DR84"/>
    <mergeCell ref="DF86:DR86"/>
    <mergeCell ref="DS86:EE86"/>
    <mergeCell ref="EF86:ER86"/>
    <mergeCell ref="ES86:FE86"/>
    <mergeCell ref="A86:BW86"/>
    <mergeCell ref="ES85:FE85"/>
    <mergeCell ref="A85:BW85"/>
    <mergeCell ref="BX85:CE85"/>
    <mergeCell ref="CF85:CR85"/>
    <mergeCell ref="DS85:EE85"/>
    <mergeCell ref="BX86:CE86"/>
    <mergeCell ref="CF86:CR86"/>
    <mergeCell ref="ES90:FE90"/>
    <mergeCell ref="DS93:EE93"/>
    <mergeCell ref="EF93:ER93"/>
    <mergeCell ref="A108:BW108"/>
    <mergeCell ref="CF108:CR108"/>
    <mergeCell ref="CS108:DE108"/>
    <mergeCell ref="DF108:DR108"/>
    <mergeCell ref="DS108:EE108"/>
    <mergeCell ref="EF108:ER108"/>
    <mergeCell ref="EF107:ER107"/>
    <mergeCell ref="EF106:ER106"/>
    <mergeCell ref="A104:BW104"/>
    <mergeCell ref="CF104:CR104"/>
    <mergeCell ref="A107:BW107"/>
    <mergeCell ref="DS107:EE107"/>
    <mergeCell ref="A105:BW105"/>
    <mergeCell ref="CF105:CR105"/>
    <mergeCell ref="CS105:DE105"/>
    <mergeCell ref="DF105:DR105"/>
    <mergeCell ref="DS105:EE105"/>
    <mergeCell ref="A106:BW106"/>
    <mergeCell ref="CF106:CR106"/>
    <mergeCell ref="CS106:DE106"/>
    <mergeCell ref="CF110:CR110"/>
    <mergeCell ref="CS110:DE110"/>
    <mergeCell ref="DF110:DR110"/>
    <mergeCell ref="DS110:EE110"/>
    <mergeCell ref="DF100:DR100"/>
    <mergeCell ref="CF97:CR98"/>
    <mergeCell ref="EF110:ER110"/>
    <mergeCell ref="DS103:EE103"/>
    <mergeCell ref="EF103:ER103"/>
    <mergeCell ref="CF107:CR107"/>
    <mergeCell ref="CS107:DE107"/>
    <mergeCell ref="DF107:DR107"/>
    <mergeCell ref="EF105:ER105"/>
    <mergeCell ref="CF103:CR103"/>
    <mergeCell ref="CF102:CR102"/>
    <mergeCell ref="DF106:DR106"/>
    <mergeCell ref="DS106:EE106"/>
    <mergeCell ref="ES91:FE91"/>
    <mergeCell ref="A91:BW91"/>
    <mergeCell ref="BX91:CE91"/>
    <mergeCell ref="CF91:CR91"/>
    <mergeCell ref="CF109:CR109"/>
    <mergeCell ref="CS109:DE109"/>
    <mergeCell ref="DF109:DR109"/>
    <mergeCell ref="EF102:ER102"/>
    <mergeCell ref="DS109:EE109"/>
    <mergeCell ref="EF109:ER109"/>
    <mergeCell ref="ES95:FE95"/>
    <mergeCell ref="EF92:ER92"/>
    <mergeCell ref="DF92:DR92"/>
    <mergeCell ref="ES92:FE92"/>
    <mergeCell ref="A92:BW92"/>
    <mergeCell ref="BX92:CE92"/>
    <mergeCell ref="CF92:CR92"/>
    <mergeCell ref="CS92:DE92"/>
    <mergeCell ref="CS103:DE103"/>
    <mergeCell ref="DF103:DR103"/>
    <mergeCell ref="EF101:ER101"/>
    <mergeCell ref="DF101:DR101"/>
    <mergeCell ref="DS100:EE100"/>
    <mergeCell ref="EF53:ER53"/>
    <mergeCell ref="CS53:DE53"/>
    <mergeCell ref="DF93:DR93"/>
    <mergeCell ref="CS90:DE90"/>
    <mergeCell ref="EF55:ER55"/>
    <mergeCell ref="CF90:CR90"/>
    <mergeCell ref="DS92:EE92"/>
    <mergeCell ref="CS102:DE102"/>
    <mergeCell ref="DF102:DR102"/>
    <mergeCell ref="DS102:EE102"/>
    <mergeCell ref="CF93:CR93"/>
    <mergeCell ref="CS93:DE93"/>
    <mergeCell ref="CS86:DE86"/>
    <mergeCell ref="DF87:DR87"/>
    <mergeCell ref="DS87:EE87"/>
    <mergeCell ref="EF87:ER87"/>
    <mergeCell ref="DS82:EE82"/>
    <mergeCell ref="EF82:ER82"/>
    <mergeCell ref="DF83:DR83"/>
    <mergeCell ref="DS59:EE59"/>
    <mergeCell ref="EF59:ER59"/>
    <mergeCell ref="EF69:ER69"/>
    <mergeCell ref="DS65:EE65"/>
    <mergeCell ref="EF65:ER65"/>
    <mergeCell ref="DF54:DR54"/>
    <mergeCell ref="DS54:EE54"/>
    <mergeCell ref="DF91:DR91"/>
    <mergeCell ref="CF101:CR101"/>
    <mergeCell ref="CF100:CR100"/>
    <mergeCell ref="CS54:DE54"/>
    <mergeCell ref="CS55:DE55"/>
    <mergeCell ref="DF55:DR55"/>
    <mergeCell ref="DS55:EE55"/>
    <mergeCell ref="DS97:EE98"/>
    <mergeCell ref="CF96:CR96"/>
    <mergeCell ref="CF95:CR95"/>
    <mergeCell ref="CS96:DE96"/>
    <mergeCell ref="DF96:DR96"/>
    <mergeCell ref="DS96:EE96"/>
    <mergeCell ref="CS95:DE95"/>
    <mergeCell ref="CS94:DE94"/>
    <mergeCell ref="DF94:DR94"/>
    <mergeCell ref="DS94:EE94"/>
    <mergeCell ref="CF94:CR94"/>
    <mergeCell ref="EF77:ER77"/>
    <mergeCell ref="A110:BW110"/>
    <mergeCell ref="A103:BW103"/>
    <mergeCell ref="A109:BW109"/>
    <mergeCell ref="ES97:FE98"/>
    <mergeCell ref="A38:BW38"/>
    <mergeCell ref="DS76:EE76"/>
    <mergeCell ref="CS77:DE77"/>
    <mergeCell ref="DF76:DR76"/>
    <mergeCell ref="CS66:DE66"/>
    <mergeCell ref="A100:BW100"/>
    <mergeCell ref="A97:BW97"/>
    <mergeCell ref="DS84:EE84"/>
    <mergeCell ref="CS84:DE84"/>
    <mergeCell ref="DF85:DR85"/>
    <mergeCell ref="A98:BW98"/>
    <mergeCell ref="A101:BW101"/>
    <mergeCell ref="A102:BW102"/>
    <mergeCell ref="BX97:CE98"/>
    <mergeCell ref="EF97:ER98"/>
    <mergeCell ref="CS97:DE98"/>
    <mergeCell ref="DF97:DR98"/>
    <mergeCell ref="CS100:DE100"/>
    <mergeCell ref="EF100:ER100"/>
    <mergeCell ref="EF84:ER84"/>
    <mergeCell ref="CS91:DE91"/>
    <mergeCell ref="EF85:ER85"/>
    <mergeCell ref="CS85:DE85"/>
    <mergeCell ref="DS101:EE101"/>
    <mergeCell ref="ES111:FE111"/>
    <mergeCell ref="A111:BW111"/>
    <mergeCell ref="BX111:CE111"/>
    <mergeCell ref="CF111:CR111"/>
    <mergeCell ref="CS111:DE111"/>
    <mergeCell ref="CS101:DE101"/>
    <mergeCell ref="A96:BW96"/>
    <mergeCell ref="BX96:CE96"/>
    <mergeCell ref="A95:BW95"/>
    <mergeCell ref="BX95:CE95"/>
    <mergeCell ref="EF96:ER96"/>
    <mergeCell ref="EF94:ER94"/>
    <mergeCell ref="A94:BW94"/>
    <mergeCell ref="BX94:CE94"/>
    <mergeCell ref="ES93:FE93"/>
    <mergeCell ref="A93:BW93"/>
    <mergeCell ref="BX93:CE93"/>
    <mergeCell ref="ES96:FE96"/>
    <mergeCell ref="ES94:FE94"/>
    <mergeCell ref="CF112:CR112"/>
    <mergeCell ref="CS36:DE36"/>
    <mergeCell ref="ES34:FE35"/>
    <mergeCell ref="ES36:FE36"/>
    <mergeCell ref="DS33:EE33"/>
    <mergeCell ref="EF33:ER33"/>
    <mergeCell ref="DF34:DR35"/>
    <mergeCell ref="EF34:ER35"/>
    <mergeCell ref="ES33:FE33"/>
    <mergeCell ref="EF57:ER57"/>
    <mergeCell ref="CS58:DE58"/>
    <mergeCell ref="DF58:DR58"/>
    <mergeCell ref="DS58:EE58"/>
    <mergeCell ref="EF58:ER58"/>
    <mergeCell ref="CS38:DE38"/>
    <mergeCell ref="DF38:DR38"/>
    <mergeCell ref="DS38:EE38"/>
    <mergeCell ref="EF38:ER38"/>
    <mergeCell ref="EF54:ER54"/>
    <mergeCell ref="CS112:DE112"/>
    <mergeCell ref="DF111:DR111"/>
    <mergeCell ref="DS111:EE111"/>
    <mergeCell ref="EF111:ER111"/>
    <mergeCell ref="CS57:DE57"/>
    <mergeCell ref="ES114:FE114"/>
    <mergeCell ref="A114:BW114"/>
    <mergeCell ref="BX114:CE114"/>
    <mergeCell ref="CF114:CR114"/>
    <mergeCell ref="CS114:DE114"/>
    <mergeCell ref="DF113:DR113"/>
    <mergeCell ref="ES113:FE113"/>
    <mergeCell ref="A113:BW113"/>
    <mergeCell ref="BX113:CE113"/>
    <mergeCell ref="CF113:CR113"/>
    <mergeCell ref="CS113:DE113"/>
    <mergeCell ref="BN16:BO16"/>
    <mergeCell ref="CF16:CH16"/>
    <mergeCell ref="ES18:FE18"/>
    <mergeCell ref="ES19:FE19"/>
    <mergeCell ref="ES21:FE21"/>
    <mergeCell ref="ES20:FE20"/>
    <mergeCell ref="DS113:EE113"/>
    <mergeCell ref="EF113:ER113"/>
    <mergeCell ref="EL27:EN27"/>
    <mergeCell ref="DF32:DR32"/>
    <mergeCell ref="DS32:EE32"/>
    <mergeCell ref="EF32:ER32"/>
    <mergeCell ref="DF36:DR36"/>
    <mergeCell ref="DS36:EE36"/>
    <mergeCell ref="EF36:ER36"/>
    <mergeCell ref="DF31:DR31"/>
    <mergeCell ref="ES112:FE112"/>
    <mergeCell ref="A112:BW112"/>
    <mergeCell ref="CS37:DE37"/>
    <mergeCell ref="DF37:DR37"/>
    <mergeCell ref="DF112:DR112"/>
    <mergeCell ref="DS112:EE112"/>
    <mergeCell ref="EF112:ER112"/>
    <mergeCell ref="BX112:CE112"/>
    <mergeCell ref="CS13:CU13"/>
    <mergeCell ref="CE14:CG14"/>
    <mergeCell ref="CM14:CO14"/>
    <mergeCell ref="BQ16:CE16"/>
    <mergeCell ref="ES116:FE116"/>
    <mergeCell ref="A116:BW116"/>
    <mergeCell ref="BX116:CE116"/>
    <mergeCell ref="CF116:CR116"/>
    <mergeCell ref="CS116:DE116"/>
    <mergeCell ref="DF115:DR115"/>
    <mergeCell ref="DS115:EE115"/>
    <mergeCell ref="EF115:ER115"/>
    <mergeCell ref="ES115:FE115"/>
    <mergeCell ref="A115:BW115"/>
    <mergeCell ref="BX115:CE115"/>
    <mergeCell ref="CF115:CR115"/>
    <mergeCell ref="CS115:DE115"/>
    <mergeCell ref="DF114:DR114"/>
    <mergeCell ref="DS114:EE114"/>
    <mergeCell ref="EF114:ER114"/>
    <mergeCell ref="AB18:DP18"/>
    <mergeCell ref="K21:DP21"/>
    <mergeCell ref="DL27:DN27"/>
    <mergeCell ref="A24:FE24"/>
    <mergeCell ref="EL9:FE9"/>
    <mergeCell ref="DY11:EA11"/>
    <mergeCell ref="EE11:ES11"/>
    <mergeCell ref="EW11:EY11"/>
    <mergeCell ref="DW10:EI10"/>
    <mergeCell ref="EL10:FE10"/>
    <mergeCell ref="DW11:DX11"/>
    <mergeCell ref="EB11:EC11"/>
    <mergeCell ref="ET11:EV11"/>
    <mergeCell ref="DF117:DR117"/>
    <mergeCell ref="DS117:EE117"/>
    <mergeCell ref="EF117:ER117"/>
    <mergeCell ref="ES117:FE117"/>
    <mergeCell ref="A117:BW117"/>
    <mergeCell ref="BX117:CE117"/>
    <mergeCell ref="CF117:CR117"/>
    <mergeCell ref="CS117:DE117"/>
    <mergeCell ref="DF116:DR116"/>
    <mergeCell ref="DS116:EE116"/>
    <mergeCell ref="EF116:ER116"/>
  </mergeCells>
  <pageMargins left="0.59055118110236227" right="0.51181102362204722" top="0.78740157480314965" bottom="0.31496062992125984" header="0.19685039370078741" footer="0.19685039370078741"/>
  <pageSetup paperSize="9" scale="9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35" max="160" man="1"/>
    <brk id="95" max="1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40"/>
  <sheetViews>
    <sheetView showGridLines="0" tabSelected="1" view="pageBreakPreview" zoomScale="115" zoomScaleNormal="100" zoomScaleSheetLayoutView="115" workbookViewId="0">
      <selection activeCell="EF8" sqref="EF8:ER8"/>
    </sheetView>
  </sheetViews>
  <sheetFormatPr defaultColWidth="0.85546875" defaultRowHeight="11.25" x14ac:dyDescent="0.2"/>
  <cols>
    <col min="1" max="60" width="0.85546875" style="1"/>
    <col min="61" max="61" width="0.85546875" style="1" customWidth="1"/>
    <col min="62" max="64" width="0.85546875" style="1"/>
    <col min="65" max="65" width="0.85546875" style="1" customWidth="1"/>
    <col min="66" max="75" width="0.85546875" style="1"/>
    <col min="76" max="77" width="0.85546875" style="1" customWidth="1"/>
    <col min="78" max="16384" width="0.85546875" style="1"/>
  </cols>
  <sheetData>
    <row r="1" spans="1:161" s="7" customFormat="1" ht="13.5" customHeight="1" x14ac:dyDescent="0.15">
      <c r="B1" s="60" t="s">
        <v>146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</row>
    <row r="3" spans="1:161" ht="11.25" customHeight="1" x14ac:dyDescent="0.2">
      <c r="A3" s="185" t="s">
        <v>140</v>
      </c>
      <c r="B3" s="185"/>
      <c r="C3" s="185"/>
      <c r="D3" s="185"/>
      <c r="E3" s="185"/>
      <c r="F3" s="185"/>
      <c r="G3" s="185"/>
      <c r="H3" s="199"/>
      <c r="I3" s="155" t="s">
        <v>0</v>
      </c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6"/>
      <c r="CN3" s="184" t="s">
        <v>141</v>
      </c>
      <c r="CO3" s="185"/>
      <c r="CP3" s="185"/>
      <c r="CQ3" s="185"/>
      <c r="CR3" s="185"/>
      <c r="CS3" s="185"/>
      <c r="CT3" s="185"/>
      <c r="CU3" s="199"/>
      <c r="CV3" s="184" t="s">
        <v>142</v>
      </c>
      <c r="CW3" s="185"/>
      <c r="CX3" s="185"/>
      <c r="CY3" s="185"/>
      <c r="CZ3" s="185"/>
      <c r="DA3" s="185"/>
      <c r="DB3" s="185"/>
      <c r="DC3" s="185"/>
      <c r="DD3" s="185"/>
      <c r="DE3" s="199"/>
      <c r="DF3" s="188" t="s">
        <v>10</v>
      </c>
      <c r="DG3" s="189"/>
      <c r="DH3" s="189"/>
      <c r="DI3" s="189"/>
      <c r="DJ3" s="189"/>
      <c r="DK3" s="189"/>
      <c r="DL3" s="189"/>
      <c r="DM3" s="189"/>
      <c r="DN3" s="189"/>
      <c r="DO3" s="189"/>
      <c r="DP3" s="189"/>
      <c r="DQ3" s="189"/>
      <c r="DR3" s="189"/>
      <c r="DS3" s="189"/>
      <c r="DT3" s="189"/>
      <c r="DU3" s="189"/>
      <c r="DV3" s="189"/>
      <c r="DW3" s="189"/>
      <c r="DX3" s="189"/>
      <c r="DY3" s="189"/>
      <c r="DZ3" s="189"/>
      <c r="EA3" s="189"/>
      <c r="EB3" s="189"/>
      <c r="EC3" s="189"/>
      <c r="ED3" s="189"/>
      <c r="EE3" s="189"/>
      <c r="EF3" s="189"/>
      <c r="EG3" s="189"/>
      <c r="EH3" s="189"/>
      <c r="EI3" s="189"/>
      <c r="EJ3" s="189"/>
      <c r="EK3" s="189"/>
      <c r="EL3" s="189"/>
      <c r="EM3" s="189"/>
      <c r="EN3" s="189"/>
      <c r="EO3" s="189"/>
      <c r="EP3" s="189"/>
      <c r="EQ3" s="189"/>
      <c r="ER3" s="189"/>
      <c r="ES3" s="189"/>
      <c r="ET3" s="189"/>
      <c r="EU3" s="189"/>
      <c r="EV3" s="189"/>
      <c r="EW3" s="189"/>
      <c r="EX3" s="189"/>
      <c r="EY3" s="189"/>
      <c r="EZ3" s="189"/>
      <c r="FA3" s="189"/>
      <c r="FB3" s="189"/>
      <c r="FC3" s="189"/>
      <c r="FD3" s="189"/>
      <c r="FE3" s="189"/>
    </row>
    <row r="4" spans="1:161" ht="11.25" customHeight="1" x14ac:dyDescent="0.2">
      <c r="A4" s="201"/>
      <c r="B4" s="201"/>
      <c r="C4" s="201"/>
      <c r="D4" s="201"/>
      <c r="E4" s="201"/>
      <c r="F4" s="201"/>
      <c r="G4" s="201"/>
      <c r="H4" s="202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9"/>
      <c r="CN4" s="200"/>
      <c r="CO4" s="201"/>
      <c r="CP4" s="201"/>
      <c r="CQ4" s="201"/>
      <c r="CR4" s="201"/>
      <c r="CS4" s="201"/>
      <c r="CT4" s="201"/>
      <c r="CU4" s="202"/>
      <c r="CV4" s="200"/>
      <c r="CW4" s="201"/>
      <c r="CX4" s="201"/>
      <c r="CY4" s="201"/>
      <c r="CZ4" s="201"/>
      <c r="DA4" s="201"/>
      <c r="DB4" s="201"/>
      <c r="DC4" s="201"/>
      <c r="DD4" s="201"/>
      <c r="DE4" s="202"/>
      <c r="DF4" s="179" t="s">
        <v>4</v>
      </c>
      <c r="DG4" s="180"/>
      <c r="DH4" s="180"/>
      <c r="DI4" s="180"/>
      <c r="DJ4" s="180"/>
      <c r="DK4" s="180"/>
      <c r="DL4" s="59" t="s">
        <v>201</v>
      </c>
      <c r="DM4" s="59"/>
      <c r="DN4" s="59"/>
      <c r="DO4" s="192" t="s">
        <v>5</v>
      </c>
      <c r="DP4" s="192"/>
      <c r="DQ4" s="192"/>
      <c r="DR4" s="193"/>
      <c r="DS4" s="179" t="s">
        <v>4</v>
      </c>
      <c r="DT4" s="180"/>
      <c r="DU4" s="180"/>
      <c r="DV4" s="180"/>
      <c r="DW4" s="180"/>
      <c r="DX4" s="180"/>
      <c r="DY4" s="59" t="s">
        <v>202</v>
      </c>
      <c r="DZ4" s="59"/>
      <c r="EA4" s="59"/>
      <c r="EB4" s="192" t="s">
        <v>5</v>
      </c>
      <c r="EC4" s="192"/>
      <c r="ED4" s="192"/>
      <c r="EE4" s="193"/>
      <c r="EF4" s="179" t="s">
        <v>4</v>
      </c>
      <c r="EG4" s="180"/>
      <c r="EH4" s="180"/>
      <c r="EI4" s="180"/>
      <c r="EJ4" s="180"/>
      <c r="EK4" s="180"/>
      <c r="EL4" s="59" t="s">
        <v>291</v>
      </c>
      <c r="EM4" s="59"/>
      <c r="EN4" s="59"/>
      <c r="EO4" s="192" t="s">
        <v>5</v>
      </c>
      <c r="EP4" s="192"/>
      <c r="EQ4" s="192"/>
      <c r="ER4" s="193"/>
      <c r="ES4" s="184" t="s">
        <v>9</v>
      </c>
      <c r="ET4" s="185"/>
      <c r="EU4" s="185"/>
      <c r="EV4" s="185"/>
      <c r="EW4" s="185"/>
      <c r="EX4" s="185"/>
      <c r="EY4" s="185"/>
      <c r="EZ4" s="185"/>
      <c r="FA4" s="185"/>
      <c r="FB4" s="185"/>
      <c r="FC4" s="185"/>
      <c r="FD4" s="185"/>
      <c r="FE4" s="185"/>
    </row>
    <row r="5" spans="1:161" ht="39" customHeight="1" x14ac:dyDescent="0.2">
      <c r="A5" s="187"/>
      <c r="B5" s="187"/>
      <c r="C5" s="187"/>
      <c r="D5" s="187"/>
      <c r="E5" s="187"/>
      <c r="F5" s="187"/>
      <c r="G5" s="187"/>
      <c r="H5" s="203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  <c r="BC5" s="197"/>
      <c r="BD5" s="197"/>
      <c r="BE5" s="197"/>
      <c r="BF5" s="197"/>
      <c r="BG5" s="197"/>
      <c r="BH5" s="197"/>
      <c r="BI5" s="197"/>
      <c r="BJ5" s="197"/>
      <c r="BK5" s="197"/>
      <c r="BL5" s="197"/>
      <c r="BM5" s="197"/>
      <c r="BN5" s="197"/>
      <c r="BO5" s="197"/>
      <c r="BP5" s="197"/>
      <c r="BQ5" s="197"/>
      <c r="BR5" s="197"/>
      <c r="BS5" s="197"/>
      <c r="BT5" s="197"/>
      <c r="BU5" s="197"/>
      <c r="BV5" s="197"/>
      <c r="BW5" s="197"/>
      <c r="BX5" s="197"/>
      <c r="BY5" s="197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8"/>
      <c r="CN5" s="186"/>
      <c r="CO5" s="187"/>
      <c r="CP5" s="187"/>
      <c r="CQ5" s="187"/>
      <c r="CR5" s="187"/>
      <c r="CS5" s="187"/>
      <c r="CT5" s="187"/>
      <c r="CU5" s="203"/>
      <c r="CV5" s="186"/>
      <c r="CW5" s="187"/>
      <c r="CX5" s="187"/>
      <c r="CY5" s="187"/>
      <c r="CZ5" s="187"/>
      <c r="DA5" s="187"/>
      <c r="DB5" s="187"/>
      <c r="DC5" s="187"/>
      <c r="DD5" s="187"/>
      <c r="DE5" s="203"/>
      <c r="DF5" s="194" t="s">
        <v>143</v>
      </c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6"/>
      <c r="DS5" s="194" t="s">
        <v>144</v>
      </c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6"/>
      <c r="EF5" s="194" t="s">
        <v>145</v>
      </c>
      <c r="EG5" s="195"/>
      <c r="EH5" s="195"/>
      <c r="EI5" s="195"/>
      <c r="EJ5" s="195"/>
      <c r="EK5" s="195"/>
      <c r="EL5" s="195"/>
      <c r="EM5" s="195"/>
      <c r="EN5" s="195"/>
      <c r="EO5" s="195"/>
      <c r="EP5" s="195"/>
      <c r="EQ5" s="195"/>
      <c r="ER5" s="196"/>
      <c r="ES5" s="186"/>
      <c r="ET5" s="187"/>
      <c r="EU5" s="187"/>
      <c r="EV5" s="187"/>
      <c r="EW5" s="187"/>
      <c r="EX5" s="187"/>
      <c r="EY5" s="187"/>
      <c r="EZ5" s="187"/>
      <c r="FA5" s="187"/>
      <c r="FB5" s="187"/>
      <c r="FC5" s="187"/>
      <c r="FD5" s="187"/>
      <c r="FE5" s="187"/>
    </row>
    <row r="6" spans="1:161" ht="12" thickBot="1" x14ac:dyDescent="0.25">
      <c r="A6" s="190" t="s">
        <v>11</v>
      </c>
      <c r="B6" s="190"/>
      <c r="C6" s="190"/>
      <c r="D6" s="190"/>
      <c r="E6" s="190"/>
      <c r="F6" s="190"/>
      <c r="G6" s="190"/>
      <c r="H6" s="191"/>
      <c r="I6" s="190" t="s">
        <v>12</v>
      </c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1"/>
      <c r="CN6" s="176" t="s">
        <v>13</v>
      </c>
      <c r="CO6" s="177"/>
      <c r="CP6" s="177"/>
      <c r="CQ6" s="177"/>
      <c r="CR6" s="177"/>
      <c r="CS6" s="177"/>
      <c r="CT6" s="177"/>
      <c r="CU6" s="178"/>
      <c r="CV6" s="176" t="s">
        <v>14</v>
      </c>
      <c r="CW6" s="177"/>
      <c r="CX6" s="177"/>
      <c r="CY6" s="177"/>
      <c r="CZ6" s="177"/>
      <c r="DA6" s="177"/>
      <c r="DB6" s="177"/>
      <c r="DC6" s="177"/>
      <c r="DD6" s="177"/>
      <c r="DE6" s="178"/>
      <c r="DF6" s="176" t="s">
        <v>15</v>
      </c>
      <c r="DG6" s="177"/>
      <c r="DH6" s="177"/>
      <c r="DI6" s="177"/>
      <c r="DJ6" s="177"/>
      <c r="DK6" s="177"/>
      <c r="DL6" s="177"/>
      <c r="DM6" s="177"/>
      <c r="DN6" s="177"/>
      <c r="DO6" s="177"/>
      <c r="DP6" s="177"/>
      <c r="DQ6" s="177"/>
      <c r="DR6" s="178"/>
      <c r="DS6" s="176" t="s">
        <v>16</v>
      </c>
      <c r="DT6" s="177"/>
      <c r="DU6" s="177"/>
      <c r="DV6" s="177"/>
      <c r="DW6" s="177"/>
      <c r="DX6" s="177"/>
      <c r="DY6" s="177"/>
      <c r="DZ6" s="177"/>
      <c r="EA6" s="177"/>
      <c r="EB6" s="177"/>
      <c r="EC6" s="177"/>
      <c r="ED6" s="177"/>
      <c r="EE6" s="178"/>
      <c r="EF6" s="176" t="s">
        <v>17</v>
      </c>
      <c r="EG6" s="177"/>
      <c r="EH6" s="177"/>
      <c r="EI6" s="177"/>
      <c r="EJ6" s="177"/>
      <c r="EK6" s="177"/>
      <c r="EL6" s="177"/>
      <c r="EM6" s="177"/>
      <c r="EN6" s="177"/>
      <c r="EO6" s="177"/>
      <c r="EP6" s="177"/>
      <c r="EQ6" s="177"/>
      <c r="ER6" s="178"/>
      <c r="ES6" s="176" t="s">
        <v>18</v>
      </c>
      <c r="ET6" s="177"/>
      <c r="EU6" s="177"/>
      <c r="EV6" s="177"/>
      <c r="EW6" s="177"/>
      <c r="EX6" s="177"/>
      <c r="EY6" s="177"/>
      <c r="EZ6" s="177"/>
      <c r="FA6" s="177"/>
      <c r="FB6" s="177"/>
      <c r="FC6" s="177"/>
      <c r="FD6" s="177"/>
      <c r="FE6" s="177"/>
    </row>
    <row r="7" spans="1:161" ht="12.75" customHeight="1" x14ac:dyDescent="0.2">
      <c r="A7" s="54">
        <v>1</v>
      </c>
      <c r="B7" s="54"/>
      <c r="C7" s="54"/>
      <c r="D7" s="54"/>
      <c r="E7" s="54"/>
      <c r="F7" s="54"/>
      <c r="G7" s="54"/>
      <c r="H7" s="55"/>
      <c r="I7" s="262" t="s">
        <v>147</v>
      </c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263" t="s">
        <v>148</v>
      </c>
      <c r="CO7" s="264"/>
      <c r="CP7" s="264"/>
      <c r="CQ7" s="264"/>
      <c r="CR7" s="264"/>
      <c r="CS7" s="264"/>
      <c r="CT7" s="264"/>
      <c r="CU7" s="265"/>
      <c r="CV7" s="181" t="s">
        <v>47</v>
      </c>
      <c r="CW7" s="182"/>
      <c r="CX7" s="182"/>
      <c r="CY7" s="182"/>
      <c r="CZ7" s="182"/>
      <c r="DA7" s="182"/>
      <c r="DB7" s="182"/>
      <c r="DC7" s="182"/>
      <c r="DD7" s="182"/>
      <c r="DE7" s="183"/>
      <c r="DF7" s="230">
        <f>стр.1_4!DF96</f>
        <v>13966350</v>
      </c>
      <c r="DG7" s="231"/>
      <c r="DH7" s="231"/>
      <c r="DI7" s="231"/>
      <c r="DJ7" s="231"/>
      <c r="DK7" s="231"/>
      <c r="DL7" s="231"/>
      <c r="DM7" s="231"/>
      <c r="DN7" s="231"/>
      <c r="DO7" s="231"/>
      <c r="DP7" s="231"/>
      <c r="DQ7" s="231"/>
      <c r="DR7" s="232"/>
      <c r="DS7" s="230">
        <f>стр.1_4!DS96</f>
        <v>13065600</v>
      </c>
      <c r="DT7" s="231"/>
      <c r="DU7" s="231"/>
      <c r="DV7" s="231"/>
      <c r="DW7" s="231"/>
      <c r="DX7" s="231"/>
      <c r="DY7" s="231"/>
      <c r="DZ7" s="231"/>
      <c r="EA7" s="231"/>
      <c r="EB7" s="231"/>
      <c r="EC7" s="231"/>
      <c r="ED7" s="231"/>
      <c r="EE7" s="232"/>
      <c r="EF7" s="230">
        <f>стр.1_4!EF96</f>
        <v>11427200</v>
      </c>
      <c r="EG7" s="231"/>
      <c r="EH7" s="231"/>
      <c r="EI7" s="231"/>
      <c r="EJ7" s="231"/>
      <c r="EK7" s="231"/>
      <c r="EL7" s="231"/>
      <c r="EM7" s="231"/>
      <c r="EN7" s="231"/>
      <c r="EO7" s="231"/>
      <c r="EP7" s="231"/>
      <c r="EQ7" s="231"/>
      <c r="ER7" s="232"/>
      <c r="ES7" s="173"/>
      <c r="ET7" s="174"/>
      <c r="EU7" s="174"/>
      <c r="EV7" s="174"/>
      <c r="EW7" s="174"/>
      <c r="EX7" s="174"/>
      <c r="EY7" s="174"/>
      <c r="EZ7" s="174"/>
      <c r="FA7" s="174"/>
      <c r="FB7" s="174"/>
      <c r="FC7" s="174"/>
      <c r="FD7" s="174"/>
      <c r="FE7" s="175"/>
    </row>
    <row r="8" spans="1:161" ht="90" customHeight="1" x14ac:dyDescent="0.2">
      <c r="A8" s="49" t="s">
        <v>149</v>
      </c>
      <c r="B8" s="49"/>
      <c r="C8" s="49"/>
      <c r="D8" s="49"/>
      <c r="E8" s="49"/>
      <c r="F8" s="49"/>
      <c r="G8" s="49"/>
      <c r="H8" s="50"/>
      <c r="I8" s="261" t="s">
        <v>151</v>
      </c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48" t="s">
        <v>150</v>
      </c>
      <c r="CO8" s="49"/>
      <c r="CP8" s="49"/>
      <c r="CQ8" s="49"/>
      <c r="CR8" s="49"/>
      <c r="CS8" s="49"/>
      <c r="CT8" s="49"/>
      <c r="CU8" s="50"/>
      <c r="CV8" s="51" t="s">
        <v>47</v>
      </c>
      <c r="CW8" s="49"/>
      <c r="CX8" s="49"/>
      <c r="CY8" s="49"/>
      <c r="CZ8" s="49"/>
      <c r="DA8" s="49"/>
      <c r="DB8" s="49"/>
      <c r="DC8" s="49"/>
      <c r="DD8" s="49"/>
      <c r="DE8" s="50"/>
      <c r="DF8" s="33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5"/>
      <c r="DS8" s="33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5"/>
      <c r="EF8" s="33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5"/>
      <c r="ES8" s="45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7"/>
    </row>
    <row r="9" spans="1:161" ht="24" customHeight="1" x14ac:dyDescent="0.2">
      <c r="A9" s="49" t="s">
        <v>152</v>
      </c>
      <c r="B9" s="49"/>
      <c r="C9" s="49"/>
      <c r="D9" s="49"/>
      <c r="E9" s="49"/>
      <c r="F9" s="49"/>
      <c r="G9" s="49"/>
      <c r="H9" s="50"/>
      <c r="I9" s="261" t="s">
        <v>154</v>
      </c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48" t="s">
        <v>153</v>
      </c>
      <c r="CO9" s="49"/>
      <c r="CP9" s="49"/>
      <c r="CQ9" s="49"/>
      <c r="CR9" s="49"/>
      <c r="CS9" s="49"/>
      <c r="CT9" s="49"/>
      <c r="CU9" s="50"/>
      <c r="CV9" s="51" t="s">
        <v>47</v>
      </c>
      <c r="CW9" s="49"/>
      <c r="CX9" s="49"/>
      <c r="CY9" s="49"/>
      <c r="CZ9" s="49"/>
      <c r="DA9" s="49"/>
      <c r="DB9" s="49"/>
      <c r="DC9" s="49"/>
      <c r="DD9" s="49"/>
      <c r="DE9" s="50"/>
      <c r="DF9" s="33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5"/>
      <c r="DS9" s="33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5"/>
      <c r="EF9" s="33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5"/>
      <c r="ES9" s="45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7"/>
    </row>
    <row r="10" spans="1:161" ht="24" customHeight="1" x14ac:dyDescent="0.2">
      <c r="A10" s="49" t="s">
        <v>155</v>
      </c>
      <c r="B10" s="49"/>
      <c r="C10" s="49"/>
      <c r="D10" s="49"/>
      <c r="E10" s="49"/>
      <c r="F10" s="49"/>
      <c r="G10" s="49"/>
      <c r="H10" s="50"/>
      <c r="I10" s="261" t="s">
        <v>159</v>
      </c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48" t="s">
        <v>157</v>
      </c>
      <c r="CO10" s="49"/>
      <c r="CP10" s="49"/>
      <c r="CQ10" s="49"/>
      <c r="CR10" s="49"/>
      <c r="CS10" s="49"/>
      <c r="CT10" s="49"/>
      <c r="CU10" s="50"/>
      <c r="CV10" s="51" t="s">
        <v>47</v>
      </c>
      <c r="CW10" s="49"/>
      <c r="CX10" s="49"/>
      <c r="CY10" s="49"/>
      <c r="CZ10" s="49"/>
      <c r="DA10" s="49"/>
      <c r="DB10" s="49"/>
      <c r="DC10" s="49"/>
      <c r="DD10" s="49"/>
      <c r="DE10" s="50"/>
      <c r="DF10" s="120">
        <v>2926400</v>
      </c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2"/>
      <c r="DS10" s="120">
        <f>DS7</f>
        <v>13065600</v>
      </c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2"/>
      <c r="EF10" s="120">
        <f>EF7</f>
        <v>11427200</v>
      </c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2"/>
      <c r="ES10" s="45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7"/>
    </row>
    <row r="11" spans="1:161" ht="24" customHeight="1" x14ac:dyDescent="0.2">
      <c r="A11" s="49" t="s">
        <v>156</v>
      </c>
      <c r="B11" s="49"/>
      <c r="C11" s="49"/>
      <c r="D11" s="49"/>
      <c r="E11" s="49"/>
      <c r="F11" s="49"/>
      <c r="G11" s="49"/>
      <c r="H11" s="50"/>
      <c r="I11" s="261" t="s">
        <v>160</v>
      </c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48" t="s">
        <v>158</v>
      </c>
      <c r="CO11" s="49"/>
      <c r="CP11" s="49"/>
      <c r="CQ11" s="49"/>
      <c r="CR11" s="49"/>
      <c r="CS11" s="49"/>
      <c r="CT11" s="49"/>
      <c r="CU11" s="50"/>
      <c r="CV11" s="51" t="s">
        <v>47</v>
      </c>
      <c r="CW11" s="49"/>
      <c r="CX11" s="49"/>
      <c r="CY11" s="49"/>
      <c r="CZ11" s="49"/>
      <c r="DA11" s="49"/>
      <c r="DB11" s="49"/>
      <c r="DC11" s="49"/>
      <c r="DD11" s="49"/>
      <c r="DE11" s="50"/>
      <c r="DF11" s="120">
        <v>9837214</v>
      </c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2"/>
      <c r="DS11" s="120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2"/>
      <c r="EF11" s="120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2"/>
      <c r="ES11" s="45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7"/>
    </row>
    <row r="12" spans="1:161" ht="34.5" customHeight="1" x14ac:dyDescent="0.2">
      <c r="A12" s="49" t="s">
        <v>161</v>
      </c>
      <c r="B12" s="49"/>
      <c r="C12" s="49"/>
      <c r="D12" s="49"/>
      <c r="E12" s="49"/>
      <c r="F12" s="49"/>
      <c r="G12" s="49"/>
      <c r="H12" s="50"/>
      <c r="I12" s="245" t="s">
        <v>163</v>
      </c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48" t="s">
        <v>162</v>
      </c>
      <c r="CO12" s="49"/>
      <c r="CP12" s="49"/>
      <c r="CQ12" s="49"/>
      <c r="CR12" s="49"/>
      <c r="CS12" s="49"/>
      <c r="CT12" s="49"/>
      <c r="CU12" s="50"/>
      <c r="CV12" s="51" t="s">
        <v>47</v>
      </c>
      <c r="CW12" s="49"/>
      <c r="CX12" s="49"/>
      <c r="CY12" s="49"/>
      <c r="CZ12" s="49"/>
      <c r="DA12" s="49"/>
      <c r="DB12" s="49"/>
      <c r="DC12" s="49"/>
      <c r="DD12" s="49"/>
      <c r="DE12" s="50"/>
      <c r="DF12" s="33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5"/>
      <c r="DS12" s="33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5"/>
      <c r="EF12" s="33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5"/>
      <c r="ES12" s="45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7"/>
    </row>
    <row r="13" spans="1:161" ht="24" customHeight="1" x14ac:dyDescent="0.2">
      <c r="A13" s="49" t="s">
        <v>164</v>
      </c>
      <c r="B13" s="49"/>
      <c r="C13" s="49"/>
      <c r="D13" s="49"/>
      <c r="E13" s="49"/>
      <c r="F13" s="49"/>
      <c r="G13" s="49"/>
      <c r="H13" s="50"/>
      <c r="I13" s="237" t="s">
        <v>165</v>
      </c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48" t="s">
        <v>166</v>
      </c>
      <c r="CO13" s="49"/>
      <c r="CP13" s="49"/>
      <c r="CQ13" s="49"/>
      <c r="CR13" s="49"/>
      <c r="CS13" s="49"/>
      <c r="CT13" s="49"/>
      <c r="CU13" s="50"/>
      <c r="CV13" s="51" t="s">
        <v>47</v>
      </c>
      <c r="CW13" s="49"/>
      <c r="CX13" s="49"/>
      <c r="CY13" s="49"/>
      <c r="CZ13" s="49"/>
      <c r="DA13" s="49"/>
      <c r="DB13" s="49"/>
      <c r="DC13" s="49"/>
      <c r="DD13" s="49"/>
      <c r="DE13" s="50"/>
      <c r="DF13" s="33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5"/>
      <c r="DS13" s="33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5"/>
      <c r="EF13" s="33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5"/>
      <c r="ES13" s="45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7"/>
    </row>
    <row r="14" spans="1:161" ht="12.75" customHeight="1" x14ac:dyDescent="0.2">
      <c r="A14" s="49" t="s">
        <v>167</v>
      </c>
      <c r="B14" s="49"/>
      <c r="C14" s="49"/>
      <c r="D14" s="49"/>
      <c r="E14" s="49"/>
      <c r="F14" s="49"/>
      <c r="G14" s="49"/>
      <c r="H14" s="50"/>
      <c r="I14" s="237" t="s">
        <v>168</v>
      </c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48" t="s">
        <v>169</v>
      </c>
      <c r="CO14" s="49"/>
      <c r="CP14" s="49"/>
      <c r="CQ14" s="49"/>
      <c r="CR14" s="49"/>
      <c r="CS14" s="49"/>
      <c r="CT14" s="49"/>
      <c r="CU14" s="50"/>
      <c r="CV14" s="51" t="s">
        <v>47</v>
      </c>
      <c r="CW14" s="49"/>
      <c r="CX14" s="49"/>
      <c r="CY14" s="49"/>
      <c r="CZ14" s="49"/>
      <c r="DA14" s="49"/>
      <c r="DB14" s="49"/>
      <c r="DC14" s="49"/>
      <c r="DD14" s="49"/>
      <c r="DE14" s="50"/>
      <c r="DF14" s="234"/>
      <c r="DG14" s="235"/>
      <c r="DH14" s="235"/>
      <c r="DI14" s="235"/>
      <c r="DJ14" s="235"/>
      <c r="DK14" s="235"/>
      <c r="DL14" s="235"/>
      <c r="DM14" s="235"/>
      <c r="DN14" s="235"/>
      <c r="DO14" s="235"/>
      <c r="DP14" s="235"/>
      <c r="DQ14" s="235"/>
      <c r="DR14" s="236"/>
      <c r="DS14" s="234"/>
      <c r="DT14" s="235"/>
      <c r="DU14" s="235"/>
      <c r="DV14" s="235"/>
      <c r="DW14" s="235"/>
      <c r="DX14" s="235"/>
      <c r="DY14" s="235"/>
      <c r="DZ14" s="235"/>
      <c r="EA14" s="235"/>
      <c r="EB14" s="235"/>
      <c r="EC14" s="235"/>
      <c r="ED14" s="235"/>
      <c r="EE14" s="236"/>
      <c r="EF14" s="234"/>
      <c r="EG14" s="235"/>
      <c r="EH14" s="235"/>
      <c r="EI14" s="235"/>
      <c r="EJ14" s="235"/>
      <c r="EK14" s="235"/>
      <c r="EL14" s="235"/>
      <c r="EM14" s="235"/>
      <c r="EN14" s="235"/>
      <c r="EO14" s="235"/>
      <c r="EP14" s="235"/>
      <c r="EQ14" s="235"/>
      <c r="ER14" s="236"/>
      <c r="ES14" s="45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7"/>
    </row>
    <row r="15" spans="1:161" ht="24" customHeight="1" x14ac:dyDescent="0.2">
      <c r="A15" s="49" t="s">
        <v>170</v>
      </c>
      <c r="B15" s="49"/>
      <c r="C15" s="49"/>
      <c r="D15" s="49"/>
      <c r="E15" s="49"/>
      <c r="F15" s="49"/>
      <c r="G15" s="49"/>
      <c r="H15" s="50"/>
      <c r="I15" s="245" t="s">
        <v>171</v>
      </c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48" t="s">
        <v>172</v>
      </c>
      <c r="CO15" s="49"/>
      <c r="CP15" s="49"/>
      <c r="CQ15" s="49"/>
      <c r="CR15" s="49"/>
      <c r="CS15" s="49"/>
      <c r="CT15" s="49"/>
      <c r="CU15" s="50"/>
      <c r="CV15" s="51" t="s">
        <v>47</v>
      </c>
      <c r="CW15" s="49"/>
      <c r="CX15" s="49"/>
      <c r="CY15" s="49"/>
      <c r="CZ15" s="49"/>
      <c r="DA15" s="49"/>
      <c r="DB15" s="49"/>
      <c r="DC15" s="49"/>
      <c r="DD15" s="49"/>
      <c r="DE15" s="50"/>
      <c r="DF15" s="234"/>
      <c r="DG15" s="235"/>
      <c r="DH15" s="235"/>
      <c r="DI15" s="235"/>
      <c r="DJ15" s="235"/>
      <c r="DK15" s="235"/>
      <c r="DL15" s="235"/>
      <c r="DM15" s="235"/>
      <c r="DN15" s="235"/>
      <c r="DO15" s="235"/>
      <c r="DP15" s="235"/>
      <c r="DQ15" s="235"/>
      <c r="DR15" s="236"/>
      <c r="DS15" s="234"/>
      <c r="DT15" s="235"/>
      <c r="DU15" s="235"/>
      <c r="DV15" s="235"/>
      <c r="DW15" s="235"/>
      <c r="DX15" s="235"/>
      <c r="DY15" s="235"/>
      <c r="DZ15" s="235"/>
      <c r="EA15" s="235"/>
      <c r="EB15" s="235"/>
      <c r="EC15" s="235"/>
      <c r="ED15" s="235"/>
      <c r="EE15" s="236"/>
      <c r="EF15" s="234"/>
      <c r="EG15" s="235"/>
      <c r="EH15" s="235"/>
      <c r="EI15" s="235"/>
      <c r="EJ15" s="235"/>
      <c r="EK15" s="235"/>
      <c r="EL15" s="235"/>
      <c r="EM15" s="235"/>
      <c r="EN15" s="235"/>
      <c r="EO15" s="235"/>
      <c r="EP15" s="235"/>
      <c r="EQ15" s="235"/>
      <c r="ER15" s="236"/>
      <c r="ES15" s="45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7"/>
    </row>
    <row r="16" spans="1:161" ht="24" customHeight="1" x14ac:dyDescent="0.2">
      <c r="A16" s="49" t="s">
        <v>173</v>
      </c>
      <c r="B16" s="49"/>
      <c r="C16" s="49"/>
      <c r="D16" s="49"/>
      <c r="E16" s="49"/>
      <c r="F16" s="49"/>
      <c r="G16" s="49"/>
      <c r="H16" s="50"/>
      <c r="I16" s="237" t="s">
        <v>165</v>
      </c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48" t="s">
        <v>174</v>
      </c>
      <c r="CO16" s="49"/>
      <c r="CP16" s="49"/>
      <c r="CQ16" s="49"/>
      <c r="CR16" s="49"/>
      <c r="CS16" s="49"/>
      <c r="CT16" s="49"/>
      <c r="CU16" s="50"/>
      <c r="CV16" s="51" t="s">
        <v>47</v>
      </c>
      <c r="CW16" s="49"/>
      <c r="CX16" s="49"/>
      <c r="CY16" s="49"/>
      <c r="CZ16" s="49"/>
      <c r="DA16" s="49"/>
      <c r="DB16" s="49"/>
      <c r="DC16" s="49"/>
      <c r="DD16" s="49"/>
      <c r="DE16" s="50"/>
      <c r="DF16" s="234"/>
      <c r="DG16" s="235"/>
      <c r="DH16" s="235"/>
      <c r="DI16" s="235"/>
      <c r="DJ16" s="235"/>
      <c r="DK16" s="235"/>
      <c r="DL16" s="235"/>
      <c r="DM16" s="235"/>
      <c r="DN16" s="235"/>
      <c r="DO16" s="235"/>
      <c r="DP16" s="235"/>
      <c r="DQ16" s="235"/>
      <c r="DR16" s="236"/>
      <c r="DS16" s="234"/>
      <c r="DT16" s="235"/>
      <c r="DU16" s="235"/>
      <c r="DV16" s="235"/>
      <c r="DW16" s="235"/>
      <c r="DX16" s="235"/>
      <c r="DY16" s="235"/>
      <c r="DZ16" s="235"/>
      <c r="EA16" s="235"/>
      <c r="EB16" s="235"/>
      <c r="EC16" s="235"/>
      <c r="ED16" s="235"/>
      <c r="EE16" s="236"/>
      <c r="EF16" s="234"/>
      <c r="EG16" s="235"/>
      <c r="EH16" s="235"/>
      <c r="EI16" s="235"/>
      <c r="EJ16" s="235"/>
      <c r="EK16" s="235"/>
      <c r="EL16" s="235"/>
      <c r="EM16" s="235"/>
      <c r="EN16" s="235"/>
      <c r="EO16" s="235"/>
      <c r="EP16" s="235"/>
      <c r="EQ16" s="235"/>
      <c r="ER16" s="236"/>
      <c r="ES16" s="45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7"/>
    </row>
    <row r="17" spans="1:161" ht="12.75" customHeight="1" x14ac:dyDescent="0.2">
      <c r="A17" s="49" t="s">
        <v>175</v>
      </c>
      <c r="B17" s="49"/>
      <c r="C17" s="49"/>
      <c r="D17" s="49"/>
      <c r="E17" s="49"/>
      <c r="F17" s="49"/>
      <c r="G17" s="49"/>
      <c r="H17" s="50"/>
      <c r="I17" s="237" t="s">
        <v>168</v>
      </c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48" t="s">
        <v>176</v>
      </c>
      <c r="CO17" s="49"/>
      <c r="CP17" s="49"/>
      <c r="CQ17" s="49"/>
      <c r="CR17" s="49"/>
      <c r="CS17" s="49"/>
      <c r="CT17" s="49"/>
      <c r="CU17" s="50"/>
      <c r="CV17" s="51" t="s">
        <v>47</v>
      </c>
      <c r="CW17" s="49"/>
      <c r="CX17" s="49"/>
      <c r="CY17" s="49"/>
      <c r="CZ17" s="49"/>
      <c r="DA17" s="49"/>
      <c r="DB17" s="49"/>
      <c r="DC17" s="49"/>
      <c r="DD17" s="49"/>
      <c r="DE17" s="50"/>
      <c r="DF17" s="234"/>
      <c r="DG17" s="235"/>
      <c r="DH17" s="235"/>
      <c r="DI17" s="235"/>
      <c r="DJ17" s="235"/>
      <c r="DK17" s="235"/>
      <c r="DL17" s="235"/>
      <c r="DM17" s="235"/>
      <c r="DN17" s="235"/>
      <c r="DO17" s="235"/>
      <c r="DP17" s="235"/>
      <c r="DQ17" s="235"/>
      <c r="DR17" s="236"/>
      <c r="DS17" s="234"/>
      <c r="DT17" s="235"/>
      <c r="DU17" s="235"/>
      <c r="DV17" s="235"/>
      <c r="DW17" s="235"/>
      <c r="DX17" s="235"/>
      <c r="DY17" s="235"/>
      <c r="DZ17" s="235"/>
      <c r="EA17" s="235"/>
      <c r="EB17" s="235"/>
      <c r="EC17" s="235"/>
      <c r="ED17" s="235"/>
      <c r="EE17" s="236"/>
      <c r="EF17" s="234"/>
      <c r="EG17" s="235"/>
      <c r="EH17" s="235"/>
      <c r="EI17" s="235"/>
      <c r="EJ17" s="235"/>
      <c r="EK17" s="235"/>
      <c r="EL17" s="235"/>
      <c r="EM17" s="235"/>
      <c r="EN17" s="235"/>
      <c r="EO17" s="235"/>
      <c r="EP17" s="235"/>
      <c r="EQ17" s="235"/>
      <c r="ER17" s="236"/>
      <c r="ES17" s="45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7"/>
    </row>
    <row r="18" spans="1:161" ht="12.75" customHeight="1" x14ac:dyDescent="0.2">
      <c r="A18" s="49" t="s">
        <v>177</v>
      </c>
      <c r="B18" s="49"/>
      <c r="C18" s="49"/>
      <c r="D18" s="49"/>
      <c r="E18" s="49"/>
      <c r="F18" s="49"/>
      <c r="G18" s="49"/>
      <c r="H18" s="50"/>
      <c r="I18" s="245" t="s">
        <v>178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48" t="s">
        <v>179</v>
      </c>
      <c r="CO18" s="49"/>
      <c r="CP18" s="49"/>
      <c r="CQ18" s="49"/>
      <c r="CR18" s="49"/>
      <c r="CS18" s="49"/>
      <c r="CT18" s="49"/>
      <c r="CU18" s="50"/>
      <c r="CV18" s="51" t="s">
        <v>47</v>
      </c>
      <c r="CW18" s="49"/>
      <c r="CX18" s="49"/>
      <c r="CY18" s="49"/>
      <c r="CZ18" s="49"/>
      <c r="DA18" s="49"/>
      <c r="DB18" s="49"/>
      <c r="DC18" s="49"/>
      <c r="DD18" s="49"/>
      <c r="DE18" s="50"/>
      <c r="DF18" s="234"/>
      <c r="DG18" s="235"/>
      <c r="DH18" s="235"/>
      <c r="DI18" s="235"/>
      <c r="DJ18" s="235"/>
      <c r="DK18" s="235"/>
      <c r="DL18" s="235"/>
      <c r="DM18" s="235"/>
      <c r="DN18" s="235"/>
      <c r="DO18" s="235"/>
      <c r="DP18" s="235"/>
      <c r="DQ18" s="235"/>
      <c r="DR18" s="236"/>
      <c r="DS18" s="234"/>
      <c r="DT18" s="235"/>
      <c r="DU18" s="235"/>
      <c r="DV18" s="235"/>
      <c r="DW18" s="235"/>
      <c r="DX18" s="235"/>
      <c r="DY18" s="235"/>
      <c r="DZ18" s="235"/>
      <c r="EA18" s="235"/>
      <c r="EB18" s="235"/>
      <c r="EC18" s="235"/>
      <c r="ED18" s="235"/>
      <c r="EE18" s="236"/>
      <c r="EF18" s="234"/>
      <c r="EG18" s="235"/>
      <c r="EH18" s="235"/>
      <c r="EI18" s="235"/>
      <c r="EJ18" s="235"/>
      <c r="EK18" s="235"/>
      <c r="EL18" s="235"/>
      <c r="EM18" s="235"/>
      <c r="EN18" s="235"/>
      <c r="EO18" s="235"/>
      <c r="EP18" s="235"/>
      <c r="EQ18" s="235"/>
      <c r="ER18" s="236"/>
      <c r="ES18" s="45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7"/>
    </row>
    <row r="19" spans="1:161" ht="12" thickBot="1" x14ac:dyDescent="0.25">
      <c r="A19" s="49" t="s">
        <v>180</v>
      </c>
      <c r="B19" s="49"/>
      <c r="C19" s="49"/>
      <c r="D19" s="49"/>
      <c r="E19" s="49"/>
      <c r="F19" s="49"/>
      <c r="G19" s="49"/>
      <c r="H19" s="50"/>
      <c r="I19" s="245" t="s">
        <v>186</v>
      </c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9" t="s">
        <v>181</v>
      </c>
      <c r="CO19" s="30"/>
      <c r="CP19" s="30"/>
      <c r="CQ19" s="30"/>
      <c r="CR19" s="30"/>
      <c r="CS19" s="30"/>
      <c r="CT19" s="30"/>
      <c r="CU19" s="31"/>
      <c r="CV19" s="32" t="s">
        <v>47</v>
      </c>
      <c r="CW19" s="30"/>
      <c r="CX19" s="30"/>
      <c r="CY19" s="30"/>
      <c r="CZ19" s="30"/>
      <c r="DA19" s="30"/>
      <c r="DB19" s="30"/>
      <c r="DC19" s="30"/>
      <c r="DD19" s="30"/>
      <c r="DE19" s="31"/>
      <c r="DF19" s="242"/>
      <c r="DG19" s="243"/>
      <c r="DH19" s="243"/>
      <c r="DI19" s="243"/>
      <c r="DJ19" s="243"/>
      <c r="DK19" s="243"/>
      <c r="DL19" s="243"/>
      <c r="DM19" s="243"/>
      <c r="DN19" s="243"/>
      <c r="DO19" s="243"/>
      <c r="DP19" s="243"/>
      <c r="DQ19" s="243"/>
      <c r="DR19" s="244"/>
      <c r="DS19" s="242"/>
      <c r="DT19" s="243"/>
      <c r="DU19" s="243"/>
      <c r="DV19" s="243"/>
      <c r="DW19" s="243"/>
      <c r="DX19" s="243"/>
      <c r="DY19" s="243"/>
      <c r="DZ19" s="243"/>
      <c r="EA19" s="243"/>
      <c r="EB19" s="243"/>
      <c r="EC19" s="243"/>
      <c r="ED19" s="243"/>
      <c r="EE19" s="244"/>
      <c r="EF19" s="242"/>
      <c r="EG19" s="243"/>
      <c r="EH19" s="243"/>
      <c r="EI19" s="243"/>
      <c r="EJ19" s="243"/>
      <c r="EK19" s="243"/>
      <c r="EL19" s="243"/>
      <c r="EM19" s="243"/>
      <c r="EN19" s="243"/>
      <c r="EO19" s="243"/>
      <c r="EP19" s="243"/>
      <c r="EQ19" s="243"/>
      <c r="ER19" s="244"/>
      <c r="ES19" s="24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6"/>
    </row>
    <row r="20" spans="1:161" ht="24" customHeight="1" x14ac:dyDescent="0.2">
      <c r="A20" s="49" t="s">
        <v>182</v>
      </c>
      <c r="B20" s="49"/>
      <c r="C20" s="49"/>
      <c r="D20" s="49"/>
      <c r="E20" s="49"/>
      <c r="F20" s="49"/>
      <c r="G20" s="49"/>
      <c r="H20" s="50"/>
      <c r="I20" s="237" t="s">
        <v>165</v>
      </c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204" t="s">
        <v>183</v>
      </c>
      <c r="CO20" s="182"/>
      <c r="CP20" s="182"/>
      <c r="CQ20" s="182"/>
      <c r="CR20" s="182"/>
      <c r="CS20" s="182"/>
      <c r="CT20" s="182"/>
      <c r="CU20" s="183"/>
      <c r="CV20" s="181" t="s">
        <v>47</v>
      </c>
      <c r="CW20" s="182"/>
      <c r="CX20" s="182"/>
      <c r="CY20" s="182"/>
      <c r="CZ20" s="182"/>
      <c r="DA20" s="182"/>
      <c r="DB20" s="182"/>
      <c r="DC20" s="182"/>
      <c r="DD20" s="182"/>
      <c r="DE20" s="183"/>
      <c r="DF20" s="239"/>
      <c r="DG20" s="240"/>
      <c r="DH20" s="240"/>
      <c r="DI20" s="240"/>
      <c r="DJ20" s="240"/>
      <c r="DK20" s="240"/>
      <c r="DL20" s="240"/>
      <c r="DM20" s="240"/>
      <c r="DN20" s="240"/>
      <c r="DO20" s="240"/>
      <c r="DP20" s="240"/>
      <c r="DQ20" s="240"/>
      <c r="DR20" s="241"/>
      <c r="DS20" s="239"/>
      <c r="DT20" s="240"/>
      <c r="DU20" s="240"/>
      <c r="DV20" s="240"/>
      <c r="DW20" s="240"/>
      <c r="DX20" s="240"/>
      <c r="DY20" s="240"/>
      <c r="DZ20" s="240"/>
      <c r="EA20" s="240"/>
      <c r="EB20" s="240"/>
      <c r="EC20" s="240"/>
      <c r="ED20" s="240"/>
      <c r="EE20" s="241"/>
      <c r="EF20" s="239"/>
      <c r="EG20" s="240"/>
      <c r="EH20" s="240"/>
      <c r="EI20" s="240"/>
      <c r="EJ20" s="240"/>
      <c r="EK20" s="240"/>
      <c r="EL20" s="240"/>
      <c r="EM20" s="240"/>
      <c r="EN20" s="240"/>
      <c r="EO20" s="240"/>
      <c r="EP20" s="240"/>
      <c r="EQ20" s="240"/>
      <c r="ER20" s="241"/>
      <c r="ES20" s="173"/>
      <c r="ET20" s="174"/>
      <c r="EU20" s="174"/>
      <c r="EV20" s="174"/>
      <c r="EW20" s="174"/>
      <c r="EX20" s="174"/>
      <c r="EY20" s="174"/>
      <c r="EZ20" s="174"/>
      <c r="FA20" s="174"/>
      <c r="FB20" s="174"/>
      <c r="FC20" s="174"/>
      <c r="FD20" s="174"/>
      <c r="FE20" s="175"/>
    </row>
    <row r="21" spans="1:161" x14ac:dyDescent="0.2">
      <c r="A21" s="49" t="s">
        <v>184</v>
      </c>
      <c r="B21" s="49"/>
      <c r="C21" s="49"/>
      <c r="D21" s="49"/>
      <c r="E21" s="49"/>
      <c r="F21" s="49"/>
      <c r="G21" s="49"/>
      <c r="H21" s="50"/>
      <c r="I21" s="237" t="s">
        <v>187</v>
      </c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48" t="s">
        <v>185</v>
      </c>
      <c r="CO21" s="49"/>
      <c r="CP21" s="49"/>
      <c r="CQ21" s="49"/>
      <c r="CR21" s="49"/>
      <c r="CS21" s="49"/>
      <c r="CT21" s="49"/>
      <c r="CU21" s="50"/>
      <c r="CV21" s="51" t="s">
        <v>47</v>
      </c>
      <c r="CW21" s="49"/>
      <c r="CX21" s="49"/>
      <c r="CY21" s="49"/>
      <c r="CZ21" s="49"/>
      <c r="DA21" s="49"/>
      <c r="DB21" s="49"/>
      <c r="DC21" s="49"/>
      <c r="DD21" s="49"/>
      <c r="DE21" s="50"/>
      <c r="DF21" s="234"/>
      <c r="DG21" s="235"/>
      <c r="DH21" s="235"/>
      <c r="DI21" s="235"/>
      <c r="DJ21" s="235"/>
      <c r="DK21" s="235"/>
      <c r="DL21" s="235"/>
      <c r="DM21" s="235"/>
      <c r="DN21" s="235"/>
      <c r="DO21" s="235"/>
      <c r="DP21" s="235"/>
      <c r="DQ21" s="235"/>
      <c r="DR21" s="236"/>
      <c r="DS21" s="234"/>
      <c r="DT21" s="235"/>
      <c r="DU21" s="235"/>
      <c r="DV21" s="235"/>
      <c r="DW21" s="235"/>
      <c r="DX21" s="235"/>
      <c r="DY21" s="235"/>
      <c r="DZ21" s="235"/>
      <c r="EA21" s="235"/>
      <c r="EB21" s="235"/>
      <c r="EC21" s="235"/>
      <c r="ED21" s="235"/>
      <c r="EE21" s="236"/>
      <c r="EF21" s="234"/>
      <c r="EG21" s="235"/>
      <c r="EH21" s="235"/>
      <c r="EI21" s="235"/>
      <c r="EJ21" s="235"/>
      <c r="EK21" s="235"/>
      <c r="EL21" s="235"/>
      <c r="EM21" s="235"/>
      <c r="EN21" s="235"/>
      <c r="EO21" s="235"/>
      <c r="EP21" s="235"/>
      <c r="EQ21" s="235"/>
      <c r="ER21" s="236"/>
      <c r="ES21" s="45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7"/>
    </row>
    <row r="22" spans="1:161" ht="24" customHeight="1" x14ac:dyDescent="0.2">
      <c r="A22" s="49" t="s">
        <v>12</v>
      </c>
      <c r="B22" s="49"/>
      <c r="C22" s="49"/>
      <c r="D22" s="49"/>
      <c r="E22" s="49"/>
      <c r="F22" s="49"/>
      <c r="G22" s="49"/>
      <c r="H22" s="50"/>
      <c r="I22" s="233" t="s">
        <v>188</v>
      </c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150"/>
      <c r="BQ22" s="150"/>
      <c r="BR22" s="150"/>
      <c r="BS22" s="150"/>
      <c r="BT22" s="150"/>
      <c r="BU22" s="150"/>
      <c r="BV22" s="150"/>
      <c r="BW22" s="150"/>
      <c r="BX22" s="150"/>
      <c r="BY22" s="150"/>
      <c r="BZ22" s="150"/>
      <c r="CA22" s="150"/>
      <c r="CB22" s="150"/>
      <c r="CC22" s="150"/>
      <c r="CD22" s="150"/>
      <c r="CE22" s="150"/>
      <c r="CF22" s="150"/>
      <c r="CG22" s="150"/>
      <c r="CH22" s="150"/>
      <c r="CI22" s="150"/>
      <c r="CJ22" s="150"/>
      <c r="CK22" s="150"/>
      <c r="CL22" s="150"/>
      <c r="CM22" s="150"/>
      <c r="CN22" s="48" t="s">
        <v>189</v>
      </c>
      <c r="CO22" s="49"/>
      <c r="CP22" s="49"/>
      <c r="CQ22" s="49"/>
      <c r="CR22" s="49"/>
      <c r="CS22" s="49"/>
      <c r="CT22" s="49"/>
      <c r="CU22" s="50"/>
      <c r="CV22" s="51" t="s">
        <v>47</v>
      </c>
      <c r="CW22" s="49"/>
      <c r="CX22" s="49"/>
      <c r="CY22" s="49"/>
      <c r="CZ22" s="49"/>
      <c r="DA22" s="49"/>
      <c r="DB22" s="49"/>
      <c r="DC22" s="49"/>
      <c r="DD22" s="49"/>
      <c r="DE22" s="50"/>
      <c r="DF22" s="33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5"/>
      <c r="DS22" s="33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5"/>
      <c r="EF22" s="33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5"/>
      <c r="ES22" s="45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7"/>
    </row>
    <row r="23" spans="1:161" x14ac:dyDescent="0.2">
      <c r="A23" s="221"/>
      <c r="B23" s="221"/>
      <c r="C23" s="221"/>
      <c r="D23" s="221"/>
      <c r="E23" s="221"/>
      <c r="F23" s="221"/>
      <c r="G23" s="221"/>
      <c r="H23" s="222"/>
      <c r="I23" s="228" t="s">
        <v>190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229"/>
      <c r="CN23" s="97" t="s">
        <v>191</v>
      </c>
      <c r="CO23" s="97"/>
      <c r="CP23" s="97"/>
      <c r="CQ23" s="97"/>
      <c r="CR23" s="97"/>
      <c r="CS23" s="97"/>
      <c r="CT23" s="97"/>
      <c r="CU23" s="98"/>
      <c r="CV23" s="125"/>
      <c r="CW23" s="97"/>
      <c r="CX23" s="97"/>
      <c r="CY23" s="97"/>
      <c r="CZ23" s="97"/>
      <c r="DA23" s="97"/>
      <c r="DB23" s="97"/>
      <c r="DC23" s="97"/>
      <c r="DD23" s="97"/>
      <c r="DE23" s="98"/>
      <c r="DF23" s="102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4"/>
      <c r="DS23" s="102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04"/>
      <c r="EF23" s="102"/>
      <c r="EG23" s="103"/>
      <c r="EH23" s="103"/>
      <c r="EI23" s="103"/>
      <c r="EJ23" s="103"/>
      <c r="EK23" s="103"/>
      <c r="EL23" s="103"/>
      <c r="EM23" s="103"/>
      <c r="EN23" s="103"/>
      <c r="EO23" s="103"/>
      <c r="EP23" s="103"/>
      <c r="EQ23" s="103"/>
      <c r="ER23" s="104"/>
      <c r="ES23" s="89"/>
      <c r="ET23" s="90"/>
      <c r="EU23" s="90"/>
      <c r="EV23" s="90"/>
      <c r="EW23" s="90"/>
      <c r="EX23" s="90"/>
      <c r="EY23" s="90"/>
      <c r="EZ23" s="90"/>
      <c r="FA23" s="90"/>
      <c r="FB23" s="90"/>
      <c r="FC23" s="90"/>
      <c r="FD23" s="90"/>
      <c r="FE23" s="91"/>
    </row>
    <row r="24" spans="1:161" x14ac:dyDescent="0.2">
      <c r="A24" s="221"/>
      <c r="B24" s="221"/>
      <c r="C24" s="221"/>
      <c r="D24" s="221"/>
      <c r="E24" s="221"/>
      <c r="F24" s="221"/>
      <c r="G24" s="221"/>
      <c r="H24" s="222"/>
      <c r="I24" s="208">
        <v>2021</v>
      </c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209"/>
      <c r="CN24" s="213"/>
      <c r="CO24" s="213"/>
      <c r="CP24" s="213"/>
      <c r="CQ24" s="213"/>
      <c r="CR24" s="213"/>
      <c r="CS24" s="213"/>
      <c r="CT24" s="213"/>
      <c r="CU24" s="214"/>
      <c r="CV24" s="238"/>
      <c r="CW24" s="213"/>
      <c r="CX24" s="213"/>
      <c r="CY24" s="213"/>
      <c r="CZ24" s="213"/>
      <c r="DA24" s="213"/>
      <c r="DB24" s="213"/>
      <c r="DC24" s="213"/>
      <c r="DD24" s="213"/>
      <c r="DE24" s="214"/>
      <c r="DF24" s="72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4"/>
      <c r="DS24" s="72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4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4"/>
      <c r="ES24" s="83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5"/>
    </row>
    <row r="25" spans="1:161" x14ac:dyDescent="0.2">
      <c r="A25" s="221"/>
      <c r="B25" s="221"/>
      <c r="C25" s="221"/>
      <c r="D25" s="221"/>
      <c r="E25" s="221"/>
      <c r="F25" s="221"/>
      <c r="G25" s="221"/>
      <c r="H25" s="222"/>
      <c r="I25" s="210">
        <v>2022</v>
      </c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  <c r="BL25" s="211"/>
      <c r="BM25" s="211"/>
      <c r="BN25" s="211"/>
      <c r="BO25" s="211"/>
      <c r="BP25" s="211"/>
      <c r="BQ25" s="211"/>
      <c r="BR25" s="211"/>
      <c r="BS25" s="211"/>
      <c r="BT25" s="211"/>
      <c r="BU25" s="211"/>
      <c r="BV25" s="211"/>
      <c r="BW25" s="211"/>
      <c r="BX25" s="211"/>
      <c r="BY25" s="211"/>
      <c r="BZ25" s="211"/>
      <c r="CA25" s="211"/>
      <c r="CB25" s="211"/>
      <c r="CC25" s="211"/>
      <c r="CD25" s="211"/>
      <c r="CE25" s="211"/>
      <c r="CF25" s="211"/>
      <c r="CG25" s="211"/>
      <c r="CH25" s="211"/>
      <c r="CI25" s="211"/>
      <c r="CJ25" s="211"/>
      <c r="CK25" s="211"/>
      <c r="CL25" s="211"/>
      <c r="CM25" s="212"/>
      <c r="CN25" s="213"/>
      <c r="CO25" s="213"/>
      <c r="CP25" s="213"/>
      <c r="CQ25" s="213"/>
      <c r="CR25" s="213"/>
      <c r="CS25" s="213"/>
      <c r="CT25" s="213"/>
      <c r="CU25" s="214"/>
      <c r="CV25" s="238"/>
      <c r="CW25" s="213"/>
      <c r="CX25" s="213"/>
      <c r="CY25" s="213"/>
      <c r="CZ25" s="213"/>
      <c r="DA25" s="213"/>
      <c r="DB25" s="213"/>
      <c r="DC25" s="213"/>
      <c r="DD25" s="213"/>
      <c r="DE25" s="214"/>
      <c r="DF25" s="33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5"/>
      <c r="DS25" s="33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5"/>
      <c r="EF25" s="33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5"/>
      <c r="ES25" s="45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7"/>
    </row>
    <row r="26" spans="1:161" x14ac:dyDescent="0.2">
      <c r="A26" s="256"/>
      <c r="B26" s="256"/>
      <c r="C26" s="256"/>
      <c r="D26" s="256"/>
      <c r="E26" s="256"/>
      <c r="F26" s="256"/>
      <c r="G26" s="256"/>
      <c r="H26" s="257"/>
      <c r="I26" s="208">
        <v>2023</v>
      </c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209"/>
      <c r="CN26" s="100"/>
      <c r="CO26" s="100"/>
      <c r="CP26" s="100"/>
      <c r="CQ26" s="100"/>
      <c r="CR26" s="100"/>
      <c r="CS26" s="100"/>
      <c r="CT26" s="100"/>
      <c r="CU26" s="101"/>
      <c r="CV26" s="117"/>
      <c r="CW26" s="100"/>
      <c r="CX26" s="100"/>
      <c r="CY26" s="100"/>
      <c r="CZ26" s="100"/>
      <c r="DA26" s="100"/>
      <c r="DB26" s="100"/>
      <c r="DC26" s="100"/>
      <c r="DD26" s="100"/>
      <c r="DE26" s="101"/>
      <c r="DF26" s="33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5"/>
      <c r="DS26" s="33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5"/>
      <c r="EF26" s="33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5"/>
      <c r="ES26" s="45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7"/>
    </row>
    <row r="27" spans="1:161" ht="24" customHeight="1" x14ac:dyDescent="0.2">
      <c r="A27" s="49" t="s">
        <v>13</v>
      </c>
      <c r="B27" s="49"/>
      <c r="C27" s="49"/>
      <c r="D27" s="49"/>
      <c r="E27" s="49"/>
      <c r="F27" s="49"/>
      <c r="G27" s="49"/>
      <c r="H27" s="50"/>
      <c r="I27" s="226" t="s">
        <v>192</v>
      </c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7"/>
      <c r="BM27" s="227"/>
      <c r="BN27" s="227"/>
      <c r="BO27" s="227"/>
      <c r="BP27" s="227"/>
      <c r="BQ27" s="227"/>
      <c r="BR27" s="227"/>
      <c r="BS27" s="227"/>
      <c r="BT27" s="227"/>
      <c r="BU27" s="227"/>
      <c r="BV27" s="227"/>
      <c r="BW27" s="227"/>
      <c r="BX27" s="227"/>
      <c r="BY27" s="227"/>
      <c r="BZ27" s="227"/>
      <c r="CA27" s="227"/>
      <c r="CB27" s="227"/>
      <c r="CC27" s="227"/>
      <c r="CD27" s="227"/>
      <c r="CE27" s="227"/>
      <c r="CF27" s="227"/>
      <c r="CG27" s="227"/>
      <c r="CH27" s="227"/>
      <c r="CI27" s="227"/>
      <c r="CJ27" s="227"/>
      <c r="CK27" s="227"/>
      <c r="CL27" s="227"/>
      <c r="CM27" s="227"/>
      <c r="CN27" s="48" t="s">
        <v>193</v>
      </c>
      <c r="CO27" s="49"/>
      <c r="CP27" s="49"/>
      <c r="CQ27" s="49"/>
      <c r="CR27" s="49"/>
      <c r="CS27" s="49"/>
      <c r="CT27" s="49"/>
      <c r="CU27" s="50"/>
      <c r="CV27" s="51" t="s">
        <v>47</v>
      </c>
      <c r="CW27" s="49"/>
      <c r="CX27" s="49"/>
      <c r="CY27" s="49"/>
      <c r="CZ27" s="49"/>
      <c r="DA27" s="49"/>
      <c r="DB27" s="49"/>
      <c r="DC27" s="49"/>
      <c r="DD27" s="49"/>
      <c r="DE27" s="50"/>
      <c r="DF27" s="33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5"/>
      <c r="DS27" s="33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5"/>
      <c r="EF27" s="33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5"/>
      <c r="ES27" s="45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7"/>
    </row>
    <row r="28" spans="1:161" x14ac:dyDescent="0.2">
      <c r="A28" s="97"/>
      <c r="B28" s="97"/>
      <c r="C28" s="97"/>
      <c r="D28" s="97"/>
      <c r="E28" s="97"/>
      <c r="F28" s="97"/>
      <c r="G28" s="97"/>
      <c r="H28" s="98"/>
      <c r="I28" s="228" t="s">
        <v>190</v>
      </c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229"/>
      <c r="CN28" s="96" t="s">
        <v>194</v>
      </c>
      <c r="CO28" s="97"/>
      <c r="CP28" s="97"/>
      <c r="CQ28" s="97"/>
      <c r="CR28" s="97"/>
      <c r="CS28" s="97"/>
      <c r="CT28" s="97"/>
      <c r="CU28" s="98"/>
      <c r="CV28" s="217"/>
      <c r="CW28" s="218"/>
      <c r="CX28" s="218"/>
      <c r="CY28" s="218"/>
      <c r="CZ28" s="218"/>
      <c r="DA28" s="218"/>
      <c r="DB28" s="218"/>
      <c r="DC28" s="218"/>
      <c r="DD28" s="218"/>
      <c r="DE28" s="219"/>
      <c r="DF28" s="102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4"/>
      <c r="DS28" s="102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4"/>
      <c r="EF28" s="102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4"/>
      <c r="ES28" s="249"/>
      <c r="ET28" s="250"/>
      <c r="EU28" s="250"/>
      <c r="EV28" s="250"/>
      <c r="EW28" s="250"/>
      <c r="EX28" s="250"/>
      <c r="EY28" s="250"/>
      <c r="EZ28" s="250"/>
      <c r="FA28" s="250"/>
      <c r="FB28" s="250"/>
      <c r="FC28" s="250"/>
      <c r="FD28" s="250"/>
      <c r="FE28" s="251"/>
    </row>
    <row r="29" spans="1:161" x14ac:dyDescent="0.2">
      <c r="A29" s="213"/>
      <c r="B29" s="213"/>
      <c r="C29" s="213"/>
      <c r="D29" s="213"/>
      <c r="E29" s="213"/>
      <c r="F29" s="213"/>
      <c r="G29" s="213"/>
      <c r="H29" s="213"/>
      <c r="I29" s="208">
        <v>2021</v>
      </c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209"/>
      <c r="CN29" s="213"/>
      <c r="CO29" s="213"/>
      <c r="CP29" s="213"/>
      <c r="CQ29" s="213"/>
      <c r="CR29" s="213"/>
      <c r="CS29" s="213"/>
      <c r="CT29" s="213"/>
      <c r="CU29" s="214"/>
      <c r="CV29" s="220"/>
      <c r="CW29" s="221"/>
      <c r="CX29" s="221"/>
      <c r="CY29" s="221"/>
      <c r="CZ29" s="221"/>
      <c r="DA29" s="221"/>
      <c r="DB29" s="221"/>
      <c r="DC29" s="221"/>
      <c r="DD29" s="221"/>
      <c r="DE29" s="222"/>
      <c r="DF29" s="72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4"/>
      <c r="DS29" s="72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4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4"/>
      <c r="ES29" s="252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4"/>
    </row>
    <row r="30" spans="1:161" ht="12.75" customHeight="1" x14ac:dyDescent="0.2">
      <c r="A30" s="213"/>
      <c r="B30" s="213"/>
      <c r="C30" s="213"/>
      <c r="D30" s="213"/>
      <c r="E30" s="213"/>
      <c r="F30" s="213"/>
      <c r="G30" s="213"/>
      <c r="H30" s="213"/>
      <c r="I30" s="210">
        <v>2022</v>
      </c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  <c r="BI30" s="211"/>
      <c r="BJ30" s="211"/>
      <c r="BK30" s="211"/>
      <c r="BL30" s="211"/>
      <c r="BM30" s="211"/>
      <c r="BN30" s="211"/>
      <c r="BO30" s="211"/>
      <c r="BP30" s="211"/>
      <c r="BQ30" s="211"/>
      <c r="BR30" s="211"/>
      <c r="BS30" s="211"/>
      <c r="BT30" s="211"/>
      <c r="BU30" s="211"/>
      <c r="BV30" s="211"/>
      <c r="BW30" s="211"/>
      <c r="BX30" s="211"/>
      <c r="BY30" s="211"/>
      <c r="BZ30" s="211"/>
      <c r="CA30" s="211"/>
      <c r="CB30" s="211"/>
      <c r="CC30" s="211"/>
      <c r="CD30" s="211"/>
      <c r="CE30" s="211"/>
      <c r="CF30" s="211"/>
      <c r="CG30" s="211"/>
      <c r="CH30" s="211"/>
      <c r="CI30" s="211"/>
      <c r="CJ30" s="211"/>
      <c r="CK30" s="211"/>
      <c r="CL30" s="211"/>
      <c r="CM30" s="212"/>
      <c r="CN30" s="213"/>
      <c r="CO30" s="213"/>
      <c r="CP30" s="213"/>
      <c r="CQ30" s="213"/>
      <c r="CR30" s="213"/>
      <c r="CS30" s="213"/>
      <c r="CT30" s="213"/>
      <c r="CU30" s="214"/>
      <c r="CV30" s="220"/>
      <c r="CW30" s="221"/>
      <c r="CX30" s="221"/>
      <c r="CY30" s="221"/>
      <c r="CZ30" s="221"/>
      <c r="DA30" s="221"/>
      <c r="DB30" s="221"/>
      <c r="DC30" s="221"/>
      <c r="DD30" s="221"/>
      <c r="DE30" s="222"/>
      <c r="DF30" s="33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5"/>
      <c r="DS30" s="33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5"/>
      <c r="EF30" s="33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5"/>
      <c r="ES30" s="246"/>
      <c r="ET30" s="247"/>
      <c r="EU30" s="247"/>
      <c r="EV30" s="247"/>
      <c r="EW30" s="247"/>
      <c r="EX30" s="247"/>
      <c r="EY30" s="247"/>
      <c r="EZ30" s="247"/>
      <c r="FA30" s="247"/>
      <c r="FB30" s="247"/>
      <c r="FC30" s="247"/>
      <c r="FD30" s="247"/>
      <c r="FE30" s="248"/>
    </row>
    <row r="31" spans="1:161" ht="13.5" customHeight="1" thickBot="1" x14ac:dyDescent="0.25">
      <c r="A31" s="215"/>
      <c r="B31" s="215"/>
      <c r="C31" s="215"/>
      <c r="D31" s="215"/>
      <c r="E31" s="215"/>
      <c r="F31" s="215"/>
      <c r="G31" s="215"/>
      <c r="H31" s="215"/>
      <c r="I31" s="208">
        <v>2023</v>
      </c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209"/>
      <c r="CN31" s="215"/>
      <c r="CO31" s="215"/>
      <c r="CP31" s="215"/>
      <c r="CQ31" s="215"/>
      <c r="CR31" s="215"/>
      <c r="CS31" s="215"/>
      <c r="CT31" s="215"/>
      <c r="CU31" s="216"/>
      <c r="CV31" s="223"/>
      <c r="CW31" s="224"/>
      <c r="CX31" s="224"/>
      <c r="CY31" s="224"/>
      <c r="CZ31" s="224"/>
      <c r="DA31" s="224"/>
      <c r="DB31" s="224"/>
      <c r="DC31" s="224"/>
      <c r="DD31" s="224"/>
      <c r="DE31" s="225"/>
      <c r="DF31" s="102"/>
      <c r="DG31" s="103"/>
      <c r="DH31" s="103"/>
      <c r="DI31" s="103"/>
      <c r="DJ31" s="103"/>
      <c r="DK31" s="103"/>
      <c r="DL31" s="103"/>
      <c r="DM31" s="103"/>
      <c r="DN31" s="103"/>
      <c r="DO31" s="103"/>
      <c r="DP31" s="103"/>
      <c r="DQ31" s="103"/>
      <c r="DR31" s="104"/>
      <c r="DS31" s="102"/>
      <c r="DT31" s="103"/>
      <c r="DU31" s="103"/>
      <c r="DV31" s="103"/>
      <c r="DW31" s="103"/>
      <c r="DX31" s="103"/>
      <c r="DY31" s="103"/>
      <c r="DZ31" s="103"/>
      <c r="EA31" s="103"/>
      <c r="EB31" s="103"/>
      <c r="EC31" s="103"/>
      <c r="ED31" s="103"/>
      <c r="EE31" s="104"/>
      <c r="EF31" s="102"/>
      <c r="EG31" s="103"/>
      <c r="EH31" s="103"/>
      <c r="EI31" s="103"/>
      <c r="EJ31" s="103"/>
      <c r="EK31" s="103"/>
      <c r="EL31" s="103"/>
      <c r="EM31" s="103"/>
      <c r="EN31" s="103"/>
      <c r="EO31" s="103"/>
      <c r="EP31" s="103"/>
      <c r="EQ31" s="103"/>
      <c r="ER31" s="104"/>
      <c r="ES31" s="258"/>
      <c r="ET31" s="259"/>
      <c r="EU31" s="259"/>
      <c r="EV31" s="259"/>
      <c r="EW31" s="259"/>
      <c r="EX31" s="259"/>
      <c r="EY31" s="259"/>
      <c r="EZ31" s="259"/>
      <c r="FA31" s="259"/>
      <c r="FB31" s="259"/>
      <c r="FC31" s="259"/>
      <c r="FD31" s="259"/>
      <c r="FE31" s="260"/>
    </row>
    <row r="32" spans="1:161" x14ac:dyDescent="0.2"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</row>
    <row r="33" spans="9:125" ht="12" thickBot="1" x14ac:dyDescent="0.25">
      <c r="I33" s="1" t="s">
        <v>195</v>
      </c>
      <c r="DU33" s="13"/>
    </row>
    <row r="34" spans="9:125" x14ac:dyDescent="0.2">
      <c r="I34" s="1" t="s">
        <v>196</v>
      </c>
      <c r="AQ34" s="255" t="s">
        <v>223</v>
      </c>
      <c r="AR34" s="255"/>
      <c r="AS34" s="255"/>
      <c r="AT34" s="255"/>
      <c r="AU34" s="255"/>
      <c r="AV34" s="255"/>
      <c r="AW34" s="255"/>
      <c r="AX34" s="255"/>
      <c r="AY34" s="255"/>
      <c r="AZ34" s="255"/>
      <c r="BA34" s="255"/>
      <c r="BB34" s="255"/>
      <c r="BC34" s="255"/>
      <c r="BD34" s="255"/>
      <c r="BE34" s="255"/>
      <c r="BF34" s="255"/>
      <c r="BG34" s="255"/>
      <c r="BH34" s="255"/>
      <c r="BI34" s="17"/>
      <c r="BJ34" s="17"/>
      <c r="BK34" s="255"/>
      <c r="BL34" s="255"/>
      <c r="BM34" s="255"/>
      <c r="BN34" s="255"/>
      <c r="BO34" s="255"/>
      <c r="BP34" s="255"/>
      <c r="BQ34" s="255"/>
      <c r="BR34" s="255"/>
      <c r="BS34" s="255"/>
      <c r="BT34" s="255"/>
      <c r="BU34" s="255"/>
      <c r="BV34" s="255"/>
      <c r="BW34" s="17"/>
      <c r="BX34" s="17"/>
      <c r="BY34" s="255" t="s">
        <v>282</v>
      </c>
      <c r="BZ34" s="255"/>
      <c r="CA34" s="255"/>
      <c r="CB34" s="255"/>
      <c r="CC34" s="255"/>
      <c r="CD34" s="255"/>
      <c r="CE34" s="255"/>
      <c r="CF34" s="255"/>
      <c r="CG34" s="255"/>
      <c r="CH34" s="255"/>
      <c r="CI34" s="255"/>
      <c r="CJ34" s="255"/>
      <c r="CK34" s="255"/>
      <c r="CL34" s="255"/>
      <c r="CM34" s="255"/>
      <c r="CN34" s="255"/>
      <c r="CO34" s="255"/>
      <c r="CP34" s="255"/>
      <c r="CQ34" s="255"/>
      <c r="CR34" s="255"/>
    </row>
    <row r="35" spans="9:125" s="4" customFormat="1" ht="8.25" x14ac:dyDescent="0.15">
      <c r="AQ35" s="39" t="s">
        <v>197</v>
      </c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K35" s="39" t="s">
        <v>21</v>
      </c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Y35" s="39" t="s">
        <v>22</v>
      </c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</row>
    <row r="36" spans="9:125" s="4" customFormat="1" ht="3" customHeight="1" x14ac:dyDescent="0.15"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</row>
    <row r="37" spans="9:125" ht="12.75" x14ac:dyDescent="0.2">
      <c r="I37" s="1" t="s">
        <v>198</v>
      </c>
      <c r="AM37" s="255" t="s">
        <v>224</v>
      </c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18"/>
      <c r="BF37" s="18"/>
      <c r="BG37" s="44" t="s">
        <v>281</v>
      </c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18"/>
      <c r="BZ37" s="18"/>
      <c r="CA37" s="1" t="s">
        <v>289</v>
      </c>
    </row>
    <row r="38" spans="9:125" s="4" customFormat="1" ht="8.25" x14ac:dyDescent="0.15">
      <c r="AM38" s="39" t="s">
        <v>197</v>
      </c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G38" s="39" t="s">
        <v>199</v>
      </c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CA38" s="39" t="s">
        <v>200</v>
      </c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</row>
    <row r="39" spans="9:125" s="4" customFormat="1" ht="3" customHeight="1" x14ac:dyDescent="0.15"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</row>
    <row r="40" spans="9:125" ht="12.75" x14ac:dyDescent="0.2">
      <c r="I40" s="62" t="s">
        <v>23</v>
      </c>
      <c r="J40" s="62"/>
      <c r="K40" s="44" t="s">
        <v>290</v>
      </c>
      <c r="L40" s="44"/>
      <c r="M40" s="44"/>
      <c r="N40" s="61" t="s">
        <v>23</v>
      </c>
      <c r="O40" s="61"/>
      <c r="P40"/>
      <c r="Q40" s="44" t="s">
        <v>233</v>
      </c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62">
        <v>20</v>
      </c>
      <c r="AG40" s="62"/>
      <c r="AH40" s="62"/>
      <c r="AI40" s="163" t="s">
        <v>201</v>
      </c>
      <c r="AJ40" s="163"/>
      <c r="AK40" s="163"/>
      <c r="AL40" s="1" t="s">
        <v>5</v>
      </c>
    </row>
  </sheetData>
  <mergeCells count="218">
    <mergeCell ref="EF4:EK4"/>
    <mergeCell ref="I3:CM5"/>
    <mergeCell ref="CN3:CU5"/>
    <mergeCell ref="CV3:DE5"/>
    <mergeCell ref="DF3:FE3"/>
    <mergeCell ref="DF4:DK4"/>
    <mergeCell ref="DO4:DR4"/>
    <mergeCell ref="DS4:DX4"/>
    <mergeCell ref="EO4:ER4"/>
    <mergeCell ref="ES8:FE8"/>
    <mergeCell ref="A8:H8"/>
    <mergeCell ref="I8:CM8"/>
    <mergeCell ref="CN8:CU8"/>
    <mergeCell ref="CV8:DE8"/>
    <mergeCell ref="A3:H5"/>
    <mergeCell ref="A6:H6"/>
    <mergeCell ref="B1:FD1"/>
    <mergeCell ref="A7:H7"/>
    <mergeCell ref="I7:CM7"/>
    <mergeCell ref="CN7:CU7"/>
    <mergeCell ref="CV7:DE7"/>
    <mergeCell ref="I6:CM6"/>
    <mergeCell ref="CN6:CU6"/>
    <mergeCell ref="CV6:DE6"/>
    <mergeCell ref="ES7:FE7"/>
    <mergeCell ref="DF6:DR6"/>
    <mergeCell ref="DS6:EE6"/>
    <mergeCell ref="EF6:ER6"/>
    <mergeCell ref="ES6:FE6"/>
    <mergeCell ref="DF5:DR5"/>
    <mergeCell ref="DS5:EE5"/>
    <mergeCell ref="EF5:ER5"/>
    <mergeCell ref="ES4:FE5"/>
    <mergeCell ref="ES10:FE10"/>
    <mergeCell ref="A10:H10"/>
    <mergeCell ref="I10:CM10"/>
    <mergeCell ref="CN10:CU10"/>
    <mergeCell ref="CV10:DE10"/>
    <mergeCell ref="ES9:FE9"/>
    <mergeCell ref="A9:H9"/>
    <mergeCell ref="I9:CM9"/>
    <mergeCell ref="CN9:CU9"/>
    <mergeCell ref="CV9:DE9"/>
    <mergeCell ref="ES12:FE12"/>
    <mergeCell ref="A12:H12"/>
    <mergeCell ref="I12:CM12"/>
    <mergeCell ref="CN12:CU12"/>
    <mergeCell ref="CV12:DE12"/>
    <mergeCell ref="ES11:FE11"/>
    <mergeCell ref="A11:H11"/>
    <mergeCell ref="I11:CM11"/>
    <mergeCell ref="CN11:CU11"/>
    <mergeCell ref="CV11:DE11"/>
    <mergeCell ref="DS14:EE14"/>
    <mergeCell ref="EF14:ER14"/>
    <mergeCell ref="ES14:FE14"/>
    <mergeCell ref="A14:H14"/>
    <mergeCell ref="I14:CM14"/>
    <mergeCell ref="CN14:CU14"/>
    <mergeCell ref="CV14:DE14"/>
    <mergeCell ref="ES13:FE13"/>
    <mergeCell ref="A13:H13"/>
    <mergeCell ref="I13:CM13"/>
    <mergeCell ref="CN13:CU13"/>
    <mergeCell ref="CV13:DE13"/>
    <mergeCell ref="A16:H16"/>
    <mergeCell ref="I16:CM16"/>
    <mergeCell ref="CN16:CU16"/>
    <mergeCell ref="CV16:DE16"/>
    <mergeCell ref="DF15:DR15"/>
    <mergeCell ref="DS15:EE15"/>
    <mergeCell ref="EF15:ER15"/>
    <mergeCell ref="ES15:FE15"/>
    <mergeCell ref="A15:H15"/>
    <mergeCell ref="I15:CM15"/>
    <mergeCell ref="CN15:CU15"/>
    <mergeCell ref="CV15:DE15"/>
    <mergeCell ref="A17:H17"/>
    <mergeCell ref="I17:CM17"/>
    <mergeCell ref="CN17:CU17"/>
    <mergeCell ref="CV17:DE17"/>
    <mergeCell ref="K40:M40"/>
    <mergeCell ref="N40:O40"/>
    <mergeCell ref="Q40:AE40"/>
    <mergeCell ref="AF40:AH40"/>
    <mergeCell ref="AI40:AK40"/>
    <mergeCell ref="A18:H18"/>
    <mergeCell ref="I18:CM18"/>
    <mergeCell ref="CN18:CU18"/>
    <mergeCell ref="CV18:DE18"/>
    <mergeCell ref="BK34:BV34"/>
    <mergeCell ref="BY34:CR34"/>
    <mergeCell ref="A22:H22"/>
    <mergeCell ref="A23:H26"/>
    <mergeCell ref="ES31:FE31"/>
    <mergeCell ref="DF18:DR18"/>
    <mergeCell ref="DS18:EE18"/>
    <mergeCell ref="EF18:ER18"/>
    <mergeCell ref="AQ34:BH34"/>
    <mergeCell ref="EF31:ER31"/>
    <mergeCell ref="A20:H20"/>
    <mergeCell ref="I20:CM20"/>
    <mergeCell ref="CN20:CU20"/>
    <mergeCell ref="CV20:DE20"/>
    <mergeCell ref="DF19:DR19"/>
    <mergeCell ref="DS19:EE19"/>
    <mergeCell ref="EF19:ER19"/>
    <mergeCell ref="ES19:FE19"/>
    <mergeCell ref="A19:H19"/>
    <mergeCell ref="I19:CM19"/>
    <mergeCell ref="CN19:CU19"/>
    <mergeCell ref="CV19:DE19"/>
    <mergeCell ref="A21:H21"/>
    <mergeCell ref="I21:CM21"/>
    <mergeCell ref="CN21:CU21"/>
    <mergeCell ref="CV21:DE21"/>
    <mergeCell ref="EF25:ER25"/>
    <mergeCell ref="EF23:ER24"/>
    <mergeCell ref="CV23:DE26"/>
    <mergeCell ref="I26:CM26"/>
    <mergeCell ref="I24:CM24"/>
    <mergeCell ref="I25:CM25"/>
    <mergeCell ref="EF26:ER26"/>
    <mergeCell ref="ES22:FE22"/>
    <mergeCell ref="I22:CM22"/>
    <mergeCell ref="CN22:CU22"/>
    <mergeCell ref="CV22:DE22"/>
    <mergeCell ref="EF7:ER7"/>
    <mergeCell ref="EF22:ER22"/>
    <mergeCell ref="DF21:DR21"/>
    <mergeCell ref="DS21:EE21"/>
    <mergeCell ref="EF21:ER21"/>
    <mergeCell ref="ES21:FE21"/>
    <mergeCell ref="DF20:DR20"/>
    <mergeCell ref="DS20:EE20"/>
    <mergeCell ref="EF20:ER20"/>
    <mergeCell ref="ES20:FE20"/>
    <mergeCell ref="ES18:FE18"/>
    <mergeCell ref="DF17:DR17"/>
    <mergeCell ref="DS17:EE17"/>
    <mergeCell ref="EF17:ER17"/>
    <mergeCell ref="ES17:FE17"/>
    <mergeCell ref="DF16:DR16"/>
    <mergeCell ref="DS16:EE16"/>
    <mergeCell ref="EF16:ER16"/>
    <mergeCell ref="ES16:FE16"/>
    <mergeCell ref="DF14:DR14"/>
    <mergeCell ref="DS22:EE22"/>
    <mergeCell ref="DF22:DR22"/>
    <mergeCell ref="DS23:EE24"/>
    <mergeCell ref="DS27:EE27"/>
    <mergeCell ref="DF27:DR27"/>
    <mergeCell ref="DF31:DR31"/>
    <mergeCell ref="DS31:EE31"/>
    <mergeCell ref="A28:H31"/>
    <mergeCell ref="I28:CM28"/>
    <mergeCell ref="A27:H27"/>
    <mergeCell ref="DF28:DR29"/>
    <mergeCell ref="DS28:EE29"/>
    <mergeCell ref="DF30:DR30"/>
    <mergeCell ref="DS30:EE30"/>
    <mergeCell ref="ES23:FE24"/>
    <mergeCell ref="I27:CM27"/>
    <mergeCell ref="CN27:CU27"/>
    <mergeCell ref="CV27:DE27"/>
    <mergeCell ref="ES25:FE25"/>
    <mergeCell ref="DF25:DR25"/>
    <mergeCell ref="DF26:DR26"/>
    <mergeCell ref="DF23:DR24"/>
    <mergeCell ref="DS25:EE25"/>
    <mergeCell ref="DS26:EE26"/>
    <mergeCell ref="CN23:CU26"/>
    <mergeCell ref="I23:CM23"/>
    <mergeCell ref="EF27:ER27"/>
    <mergeCell ref="ES26:FE26"/>
    <mergeCell ref="I40:J40"/>
    <mergeCell ref="I31:CM31"/>
    <mergeCell ref="I29:CM29"/>
    <mergeCell ref="I30:CM30"/>
    <mergeCell ref="ES27:FE27"/>
    <mergeCell ref="AQ35:BH35"/>
    <mergeCell ref="BK35:BV35"/>
    <mergeCell ref="BY35:CR35"/>
    <mergeCell ref="CN28:CU31"/>
    <mergeCell ref="CV28:DE31"/>
    <mergeCell ref="AM38:BD38"/>
    <mergeCell ref="BG38:BX38"/>
    <mergeCell ref="CA38:CR38"/>
    <mergeCell ref="ES30:FE30"/>
    <mergeCell ref="EF30:ER30"/>
    <mergeCell ref="ES28:FE29"/>
    <mergeCell ref="EF28:ER29"/>
    <mergeCell ref="BG37:BX37"/>
    <mergeCell ref="AM37:BD37"/>
    <mergeCell ref="DY4:EA4"/>
    <mergeCell ref="EL4:EN4"/>
    <mergeCell ref="DF13:DR13"/>
    <mergeCell ref="DS13:EE13"/>
    <mergeCell ref="EF13:ER13"/>
    <mergeCell ref="DF12:DR12"/>
    <mergeCell ref="DS12:EE12"/>
    <mergeCell ref="EF12:ER12"/>
    <mergeCell ref="DF11:DR11"/>
    <mergeCell ref="DS11:EE11"/>
    <mergeCell ref="EF11:ER11"/>
    <mergeCell ref="DF10:DR10"/>
    <mergeCell ref="DS10:EE10"/>
    <mergeCell ref="EF10:ER10"/>
    <mergeCell ref="DF9:DR9"/>
    <mergeCell ref="DS9:EE9"/>
    <mergeCell ref="EF9:ER9"/>
    <mergeCell ref="DF8:DR8"/>
    <mergeCell ref="DS8:EE8"/>
    <mergeCell ref="EF8:ER8"/>
    <mergeCell ref="DF7:DR7"/>
    <mergeCell ref="DS7:EE7"/>
    <mergeCell ref="DL4:DN4"/>
    <mergeCell ref="EB4:EE4"/>
  </mergeCells>
  <pageMargins left="0.59055118110236227" right="0.51181102362204722" top="0.78740157480314965" bottom="0.31496062992125984" header="0.19685039370078741" footer="0.19685039370078741"/>
  <pageSetup paperSize="9" scale="9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19" max="1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стр.1_4</vt:lpstr>
      <vt:lpstr>стр.5_6</vt:lpstr>
      <vt:lpstr>стр.1_4!Заголовки_для_печати</vt:lpstr>
      <vt:lpstr>стр.5_6!Заголовки_для_печати</vt:lpstr>
      <vt:lpstr>стр.1_4!Область_печати</vt:lpstr>
      <vt:lpstr>стр.5_6!Область_печати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2021-05-30T12:34:53Z</cp:lastPrinted>
  <dcterms:created xsi:type="dcterms:W3CDTF">2011-01-11T10:25:48Z</dcterms:created>
  <dcterms:modified xsi:type="dcterms:W3CDTF">2021-06-08T14:48:29Z</dcterms:modified>
</cp:coreProperties>
</file>